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ЕЛЬДОРАДО\Desktop\СОВЕТ\СОВЕТ 3\63 ссессия\Р. 2 от 06.12.2017_Изм. бюджета на 2017 г\"/>
    </mc:Choice>
  </mc:AlternateContent>
  <bookViews>
    <workbookView xWindow="0" yWindow="0" windowWidth="20490" windowHeight="8445" tabRatio="881"/>
  </bookViews>
  <sheets>
    <sheet name="прил. 2 поступл.15" sheetId="23" r:id="rId1"/>
  </sheets>
  <externalReferences>
    <externalReference r:id="rId2"/>
  </externalReferences>
  <definedNames>
    <definedName name="Excel_BuiltIn__FilterDatabase_3">#REF!</definedName>
    <definedName name="Excel_BuiltIn__FilterDatabase_7">#REF!</definedName>
    <definedName name="Excel_BuiltIn__FilterDatabase_8">#REF!</definedName>
    <definedName name="Excel_BuiltIn__FilterDatabase_9">#REF!</definedName>
    <definedName name="_xlnm.Print_Titles" localSheetId="0">'прил. 2 поступл.15'!$16:$17</definedName>
    <definedName name="_xlnm.Print_Area" localSheetId="0">'прил. 2 поступл.15'!$A$1:$C$77</definedName>
  </definedNames>
  <calcPr calcId="152511"/>
</workbook>
</file>

<file path=xl/calcChain.xml><?xml version="1.0" encoding="utf-8"?>
<calcChain xmlns="http://schemas.openxmlformats.org/spreadsheetml/2006/main">
  <c r="C53" i="23" l="1"/>
  <c r="C44" i="23"/>
  <c r="C38" i="23"/>
  <c r="C37" i="23" s="1"/>
  <c r="C36" i="23" s="1"/>
  <c r="C28" i="23"/>
  <c r="C27" i="23" s="1"/>
  <c r="C61" i="23"/>
  <c r="C60" i="23" s="1"/>
  <c r="C22" i="23"/>
  <c r="C21" i="23" s="1"/>
  <c r="C57" i="23"/>
  <c r="C40" i="23"/>
  <c r="C33" i="23"/>
  <c r="C30" i="23" s="1"/>
  <c r="C19" i="23" l="1"/>
  <c r="C18" i="23" s="1"/>
  <c r="C65" i="23"/>
  <c r="C74" i="23" l="1"/>
  <c r="C66" i="23"/>
  <c r="C55" i="23" l="1"/>
  <c r="C67" i="23"/>
  <c r="C56" i="23" l="1"/>
</calcChain>
</file>

<file path=xl/sharedStrings.xml><?xml version="1.0" encoding="utf-8"?>
<sst xmlns="http://schemas.openxmlformats.org/spreadsheetml/2006/main" count="130" uniqueCount="126">
  <si>
    <t>тыс. руб.</t>
  </si>
  <si>
    <t>Код</t>
  </si>
  <si>
    <t>Наименование дохода</t>
  </si>
  <si>
    <t>Сумма</t>
  </si>
  <si>
    <t>1 00 00000 00 0000 000</t>
  </si>
  <si>
    <t>Налоговые и неналоговые доходы</t>
  </si>
  <si>
    <t>1 01 02000 01 0000 110</t>
  </si>
  <si>
    <t>Налог на доходы физических лиц*</t>
  </si>
  <si>
    <t>1 05 03000 01 0000 110</t>
  </si>
  <si>
    <t>1 06 01030 00 0000 110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</si>
  <si>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</si>
  <si>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</si>
  <si>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</si>
  <si>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</si>
  <si>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</si>
  <si>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</si>
  <si>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</si>
  <si>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2 02 02000 00 0000 151</t>
  </si>
  <si>
    <t xml:space="preserve">Субсидии бюджетам субъектов Российской Федерации и муниципальных образований (межбюджетные субсидии) </t>
  </si>
  <si>
    <t>Субвенции бюджетам субъектов Российской Федерации и муниципальных образований</t>
  </si>
  <si>
    <t xml:space="preserve"> 2 02 04000 00 0000 151</t>
  </si>
  <si>
    <t>Иные межбюджетные трансферты</t>
  </si>
  <si>
    <t xml:space="preserve"> 2 19 05000 00 0000 151</t>
  </si>
  <si>
    <t>Возврат остатков субсидий,субвенций и иных межбюджетных трансфертов,имеющих целевое назначение,прошлых лет из бюджетов поселений</t>
  </si>
  <si>
    <t>Всего доходов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</si>
  <si>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учреждений)автономных учреждений)</t>
  </si>
  <si>
    <t xml:space="preserve"> 2 02 01003 00 0000 151</t>
  </si>
  <si>
    <t>Дотации бюджетам на поддержку мер по обеспечению сбалансированности бюджетов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</si>
  <si>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</si>
  <si>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</si>
  <si>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1 03 02250 01 0000 110</t>
  </si>
  <si>
    <t>Усть-Лабинского района</t>
  </si>
  <si>
    <t xml:space="preserve">1 03 02230 01 0000 110
</t>
  </si>
  <si>
    <t xml:space="preserve"> Доходы от уплаты акцизов на моторные масла для  дизельных и (или) карбюраторных (инжекторных)  двигателей, подлежащие распределению между бюджетами субъектов Российской Федерации и местными жетами ом установленных ифференцированных нормативов отчислений в местные бюджеты</t>
  </si>
  <si>
    <t>Доходы от уплаты акцизов на атомобильный бензин,
 подлежащие распределению между бюджетами субъектов
 Российской Федерации и местными бюджетами с учетом
 установленных дифференцированных нормативов
 отчислений в местные бюджеты</t>
  </si>
  <si>
    <t>Субвенции бюджетам поселений на выполнение передаваемых полномочий субъектов Российской Федерации</t>
  </si>
  <si>
    <t>Субвенции  бюджетам на осуществление первичного воинского учета на территориях, где отсутствуют военные комиссариаты</t>
  </si>
  <si>
    <t>Приложение № 2</t>
  </si>
  <si>
    <t>1 01 00000 00 0000 000</t>
  </si>
  <si>
    <t>Налоги на прибыль, доходы</t>
  </si>
  <si>
    <t>Налоги на товары (работы, услуги), раелизуемые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</si>
  <si>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</si>
  <si>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</si>
  <si>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</si>
  <si>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</si>
  <si>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1 06 00000 00 0000 000</t>
  </si>
  <si>
    <t xml:space="preserve">Налоги на имущество </t>
  </si>
  <si>
    <t>1 06 01000 00 0000 110</t>
  </si>
  <si>
    <t>Налог на имущество физических лиц</t>
  </si>
  <si>
    <t>Единый сельскохозяйственный налог</t>
  </si>
  <si>
    <t>1 11 00000 00 0000 000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</si>
  <si>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</si>
  <si>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</si>
  <si>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</si>
  <si>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</si>
  <si>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</si>
  <si>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</si>
  <si>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</si>
  <si>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</si>
  <si>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1 11 05035 10 0000 120</t>
  </si>
  <si>
    <t>Доходы от использования имущества,находящегося в государственной и муниципальной собственности</t>
  </si>
  <si>
    <t>1 05 03010 01 0000 110</t>
  </si>
  <si>
    <t>к решению Совета</t>
  </si>
  <si>
    <t xml:space="preserve">Воронежского сельского  поселения </t>
  </si>
  <si>
    <t>1 13 00000 00 0000 000</t>
  </si>
  <si>
    <t>ДОХОДЫ ОТ ОКАЗАНИЯ УСЛУГ</t>
  </si>
  <si>
    <t>Доходы от оказания платных услуг (работ)</t>
  </si>
  <si>
    <t>1 13 01999 00 0000 130</t>
  </si>
  <si>
    <t>Прочие доходы от оказания платных услуг (работ)</t>
  </si>
  <si>
    <t>1 13 01995 10 0000 130</t>
  </si>
  <si>
    <t>Прочие доходы от оказания платных услуг (работ) получатели средств бюджетов сельских поселений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</si>
  <si>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</si>
  <si>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</si>
  <si>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</si>
  <si>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 xml:space="preserve">                                   </t>
  </si>
  <si>
    <t xml:space="preserve"> к решению Совета Воронежского сельского поселения</t>
  </si>
  <si>
    <t>1 03 02260 01 0000 110</t>
  </si>
  <si>
    <t>Объем поступлений доходов в бюджет Воронежского сельского поселения Усть-Лабинского района по кодам видов (подвидов) доходов и классификации операций сектора государственного управления, относящихся к доходам бюждета на 2017 год</t>
  </si>
  <si>
    <t>2 02 20000 00 0000 151</t>
  </si>
  <si>
    <t>Субсидии бюджетам бюджетной системы Российской Федерации (межбюджетные субсидии)</t>
  </si>
  <si>
    <t>2 02 29999 00 0000 151</t>
  </si>
  <si>
    <t>Прочие субсидии</t>
  </si>
  <si>
    <t>2 02 29999 10 0000 151</t>
  </si>
  <si>
    <t>Прочие субсидии бюджетам сельских поселений</t>
  </si>
  <si>
    <t>Прочие безвозмездные поступления</t>
  </si>
  <si>
    <t>2 07 05000 10 0000 180</t>
  </si>
  <si>
    <t>Проичие безвозмездные поступления в бюджеты сельских поселений</t>
  </si>
  <si>
    <t>2 07 05030 10 0000 180</t>
  </si>
  <si>
    <t>2 18 00000 00 0000 151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</si>
  <si>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 прошлых лет</t>
  </si>
  <si>
    <t>2 18 00000 10 0000 151</t>
  </si>
  <si>
    <t>1 03 00000 00 0000 000</t>
  </si>
  <si>
    <t>1 13 10000 00 0000 130</t>
  </si>
  <si>
    <t>2 02 10000 00 0000 151</t>
  </si>
  <si>
    <t>2 02 15001 00 0000 151</t>
  </si>
  <si>
    <t>2 02 15001 10 0000 151</t>
  </si>
  <si>
    <t xml:space="preserve"> 2 02 30000 00 0000 151</t>
  </si>
  <si>
    <t>2 02 35118 00 0000 151</t>
  </si>
  <si>
    <t xml:space="preserve">     2 02 30024 10 0000 151 </t>
  </si>
  <si>
    <t>ШТРАФЫ, САНКЦИИ, ВОЗМЕЩЕНИЕ УЩЕРБА</t>
  </si>
  <si>
    <t>1 16 00000 00 0000 000</t>
  </si>
  <si>
    <t>1 16 90000 00 0000 140</t>
  </si>
  <si>
    <t>1 16 90050 10 0000 140</t>
  </si>
  <si>
    <t>Прочие поступления от денежных взысканий (штрафов) и иных сумм в возмещение ушерба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</si>
  <si>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</si>
  <si>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Доходы от реализации имущества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</si>
  <si>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1 14 06 025 010000430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</si>
  <si>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</si>
  <si>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МАТЕРИАЛЬНЫХ И НЕМАТЕРИАЛЬНЫХ АКТИВОВ</t>
  </si>
  <si>
    <t>1 14 02 000 000000 000</t>
  </si>
  <si>
    <t>1 14 00 000 000000 00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</si>
  <si>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</si>
  <si>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>1 14 02 050 010000 410</t>
  </si>
  <si>
    <t>1 14 06 000 000000 430</t>
  </si>
  <si>
    <t>Доходы от продажи земельных участков, находящихся в государственной и муниципальной собственности</t>
  </si>
  <si>
    <t>1 14 06 020 000000 430</t>
  </si>
  <si>
    <t>Доходы от продажы земельных участков, государственная собственность на которые разграничена (за искелючением земельных участков бюджетных и автономных учреждений)</t>
  </si>
  <si>
    <t xml:space="preserve">                                                                                                         Приложение № 1</t>
  </si>
  <si>
    <t>от "05" декабря 2016 года № 1 Протокол № 44</t>
  </si>
  <si>
    <t xml:space="preserve"> 2 02 25558 10 0000 151</t>
  </si>
  <si>
    <t>2 02 25558 00 0000 151</t>
  </si>
  <si>
    <t>Субсидии бюджетам сельских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</si>
  <si>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</si>
  <si>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от  "06" декабря 2017 года № 2 Протокол № 63</t>
  </si>
  <si>
    <t>И.о. главы Воронежского сельского поселения Усть-Лабинского района</t>
  </si>
  <si>
    <t>Л.Н.Гедзь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</si>
</sst>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"/>
    <numFmt numFmtId="165" formatCode="#,##0.0"/>
    <numFmt numFmtId="166" formatCode="_-* #,##0.00_р_._-;\-* #,##0.00_р_._-;_-* \-??_р_._-;_-@_-"/>
    <numFmt numFmtId="167" formatCode="0.0"/>
  </numFmts>
  <fonts count="16" x14ac:knownFonts="1">
    <font>
      <sz val="10"/>
      <name val="Arial Cyr"/>
      <family val="2"/>
      <charset val="204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i/>
      <sz val="14"/>
      <name val="Times New Roman"/>
      <family val="1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0"/>
      <color theme="10"/>
      <name val="Arial Cyr"/>
      <family val="2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1" fillId="0" borderId="0"/>
    <xf numFmtId="0" fontId="1" fillId="0" borderId="0"/>
    <xf numFmtId="166" fontId="9" fillId="0" borderId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2" fillId="0" borderId="0" xfId="3" applyFont="1" applyFill="1"/>
    <xf numFmtId="0" fontId="2" fillId="0" borderId="0" xfId="3" applyFont="1"/>
    <xf numFmtId="1" fontId="7" fillId="0" borderId="0" xfId="3" applyNumberFormat="1" applyFont="1"/>
    <xf numFmtId="0" fontId="8" fillId="0" borderId="0" xfId="3" applyFont="1"/>
    <xf numFmtId="1" fontId="2" fillId="0" borderId="0" xfId="0" applyNumberFormat="1" applyFont="1" applyFill="1"/>
    <xf numFmtId="0" fontId="5" fillId="0" borderId="1" xfId="0" applyFont="1" applyFill="1" applyBorder="1" applyAlignment="1">
      <alignment vertical="top" wrapText="1"/>
    </xf>
    <xf numFmtId="0" fontId="5" fillId="0" borderId="1" xfId="3" applyFont="1" applyFill="1" applyBorder="1" applyAlignment="1">
      <alignment horizontal="center" vertical="top"/>
    </xf>
    <xf numFmtId="165" fontId="5" fillId="0" borderId="1" xfId="0" applyNumberFormat="1" applyFont="1" applyFill="1" applyBorder="1" applyAlignment="1">
      <alignment vertical="top"/>
    </xf>
    <xf numFmtId="49" fontId="3" fillId="0" borderId="0" xfId="0" applyNumberFormat="1" applyFont="1" applyFill="1" applyAlignment="1"/>
    <xf numFmtId="0" fontId="4" fillId="0" borderId="1" xfId="0" applyFont="1" applyFill="1" applyBorder="1" applyAlignment="1">
      <alignment vertical="top" wrapText="1"/>
    </xf>
    <xf numFmtId="0" fontId="2" fillId="0" borderId="0" xfId="3" applyFont="1" applyFill="1" applyBorder="1" applyAlignment="1">
      <alignment vertical="top" wrapText="1"/>
    </xf>
    <xf numFmtId="164" fontId="2" fillId="0" borderId="0" xfId="3" applyNumberFormat="1" applyFont="1" applyFill="1" applyAlignment="1">
      <alignment horizontal="right" vertical="top"/>
    </xf>
    <xf numFmtId="0" fontId="5" fillId="0" borderId="1" xfId="3" applyFont="1" applyFill="1" applyBorder="1" applyAlignment="1">
      <alignment horizontal="center" vertical="top" wrapText="1"/>
    </xf>
    <xf numFmtId="165" fontId="5" fillId="0" borderId="1" xfId="3" applyNumberFormat="1" applyFont="1" applyFill="1" applyBorder="1" applyAlignment="1">
      <alignment horizontal="center" vertical="top" wrapText="1"/>
    </xf>
    <xf numFmtId="0" fontId="6" fillId="0" borderId="1" xfId="3" applyFont="1" applyFill="1" applyBorder="1" applyAlignment="1">
      <alignment horizontal="center" vertical="top"/>
    </xf>
    <xf numFmtId="0" fontId="6" fillId="0" borderId="1" xfId="3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/>
    </xf>
    <xf numFmtId="165" fontId="5" fillId="0" borderId="1" xfId="4" applyNumberFormat="1" applyFont="1" applyFill="1" applyBorder="1" applyAlignment="1" applyProtection="1">
      <alignment vertical="top"/>
    </xf>
    <xf numFmtId="165" fontId="2" fillId="0" borderId="0" xfId="3" applyNumberFormat="1" applyFont="1" applyFill="1" applyAlignment="1">
      <alignment vertical="top"/>
    </xf>
    <xf numFmtId="164" fontId="2" fillId="0" borderId="0" xfId="3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165" fontId="2" fillId="0" borderId="0" xfId="0" applyNumberFormat="1" applyFont="1" applyFill="1" applyBorder="1" applyAlignment="1">
      <alignment vertical="top"/>
    </xf>
    <xf numFmtId="4" fontId="5" fillId="0" borderId="1" xfId="0" applyNumberFormat="1" applyFont="1" applyFill="1" applyBorder="1" applyAlignment="1">
      <alignment horizontal="justify" vertical="top" wrapText="1"/>
    </xf>
    <xf numFmtId="167" fontId="5" fillId="0" borderId="1" xfId="0" applyNumberFormat="1" applyFont="1" applyFill="1" applyBorder="1" applyAlignment="1">
      <alignment horizontal="right" vertical="justify"/>
    </xf>
    <xf numFmtId="2" fontId="2" fillId="0" borderId="0" xfId="3" applyNumberFormat="1" applyFont="1" applyFill="1"/>
    <xf numFmtId="2" fontId="2" fillId="0" borderId="0" xfId="3" applyNumberFormat="1" applyFont="1"/>
    <xf numFmtId="2" fontId="7" fillId="0" borderId="0" xfId="3" applyNumberFormat="1" applyFont="1"/>
    <xf numFmtId="2" fontId="8" fillId="0" borderId="0" xfId="3" applyNumberFormat="1" applyFont="1"/>
    <xf numFmtId="2" fontId="2" fillId="0" borderId="0" xfId="0" applyNumberFormat="1" applyFont="1" applyFill="1"/>
    <xf numFmtId="164" fontId="2" fillId="0" borderId="0" xfId="0" applyNumberFormat="1" applyFont="1" applyFill="1" applyAlignment="1">
      <alignment horizontal="right" vertical="top"/>
    </xf>
    <xf numFmtId="167" fontId="5" fillId="0" borderId="1" xfId="0" applyNumberFormat="1" applyFont="1" applyFill="1" applyBorder="1" applyAlignment="1">
      <alignment vertical="top"/>
    </xf>
    <xf numFmtId="167" fontId="5" fillId="0" borderId="1" xfId="3" applyNumberFormat="1" applyFont="1" applyFill="1" applyBorder="1" applyAlignment="1">
      <alignment horizontal="right" vertical="top"/>
    </xf>
    <xf numFmtId="167" fontId="5" fillId="0" borderId="1" xfId="3" applyNumberFormat="1" applyFont="1" applyFill="1" applyBorder="1" applyAlignment="1">
      <alignment vertical="top"/>
    </xf>
    <xf numFmtId="0" fontId="2" fillId="0" borderId="0" xfId="3" applyFont="1" applyFill="1" applyAlignment="1">
      <alignment horizontal="center" vertical="top"/>
    </xf>
    <xf numFmtId="0" fontId="4" fillId="0" borderId="1" xfId="0" applyFont="1" applyFill="1" applyBorder="1" applyAlignment="1">
      <alignment horizontal="justify" vertical="justify" wrapText="1"/>
    </xf>
    <xf numFmtId="0" fontId="12" fillId="0" borderId="1" xfId="0" applyFont="1" applyFill="1" applyBorder="1" applyAlignment="1">
      <alignment horizontal="justify" vertical="justify" wrapText="1"/>
    </xf>
    <xf numFmtId="164" fontId="2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2" fillId="0" borderId="0" xfId="0" applyNumberFormat="1" applyFont="1" applyFill="1" applyAlignment="1">
      <alignment horizontal="right" vertical="top"/>
    </xf>
    <xf numFmtId="0" fontId="13" fillId="0" borderId="0" xfId="0" applyFont="1" applyFill="1" applyAlignment="1">
      <alignment horizontal="right" vertical="top" wrapText="1"/>
    </xf>
    <xf numFmtId="2" fontId="6" fillId="0" borderId="0" xfId="3" applyNumberFormat="1" applyFont="1" applyFill="1"/>
    <xf numFmtId="0" fontId="6" fillId="0" borderId="0" xfId="3" applyFont="1" applyFill="1"/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right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5" applyFont="1" applyBorder="1" applyAlignment="1" applyProtection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top" wrapText="1"/>
    </xf>
    <xf numFmtId="0" fontId="15" fillId="0" borderId="0" xfId="3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</cellXfs>
  <cellStyles count="6">
    <cellStyle name="Гиперссылка" xfId="5" builtinId="8"/>
    <cellStyle name="Обычный" xfId="0" builtinId="0"/>
    <cellStyle name="Обычный 2" xfId="1"/>
    <cellStyle name="Обычный 3" xfId="2"/>
    <cellStyle name="Обычный_Приложение № 2 к проекту бюджета" xfId="3"/>
    <cellStyle name="Финансовый" xfId="4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m\d\&#1055;&#1086;&#1095;&#1090;&#1072;%202013\&#1055;&#1056;&#1054;&#1045;&#1050;&#1058;%20&#1041;&#1070;&#1044;&#1046;&#1045;&#1058;%20&#1053;&#1040;%202014%20&#1050;&#104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1 коды дох.14"/>
      <sheetName val="прил. 2 поступл.14 "/>
      <sheetName val="прил. 3 пост.  (безв.-14)"/>
      <sheetName val="прил. 4 (нормативы 14)"/>
      <sheetName val="прил. 5 (функ.-14)"/>
      <sheetName val="прил 6 (РП,ЦС,ГВПК)14"/>
      <sheetName val="прил 7 (ведом)14"/>
      <sheetName val="прил.8 (Источн.)14"/>
      <sheetName val="прил 9 (прогр.)14"/>
      <sheetName val="прил.10 мун.заим.14"/>
      <sheetName val="прил.11 гар.14"/>
    </sheetNames>
    <sheetDataSet>
      <sheetData sheetId="0"/>
      <sheetData sheetId="1"/>
      <sheetData sheetId="2">
        <row r="14">
          <cell r="C1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81"/>
  <sheetViews>
    <sheetView tabSelected="1" view="pageBreakPreview" zoomScale="75" zoomScaleNormal="75" zoomScaleSheetLayoutView="75" workbookViewId="0">
      <selection activeCell="W77" sqref="W77"/>
    </sheetView>
  </sheetViews>
  <sheetFormatPr defaultColWidth="9.140625" defaultRowHeight="18.75" x14ac:dyDescent="0.3"/>
  <cols>
    <col min="1" max="1" width="29" style="36" customWidth="1"/>
    <col min="2" max="2" width="59.5703125" style="13" customWidth="1"/>
    <col min="3" max="3" width="13" style="21" customWidth="1"/>
    <col min="4" max="4" width="30.7109375" style="3" hidden="1" customWidth="1"/>
    <col min="5" max="5" width="9.140625" style="3" hidden="1" customWidth="1"/>
    <col min="6" max="6" width="9.140625" style="27" hidden="1" customWidth="1"/>
    <col min="7" max="19" width="9.140625" style="3" hidden="1" customWidth="1"/>
    <col min="20" max="16384" width="9.140625" style="3"/>
  </cols>
  <sheetData>
    <row r="1" spans="1:19" x14ac:dyDescent="0.3">
      <c r="A1" s="60" t="s">
        <v>117</v>
      </c>
      <c r="B1" s="60"/>
      <c r="C1" s="60"/>
      <c r="D1" s="60"/>
      <c r="E1" s="60"/>
      <c r="F1" s="45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18.75" customHeight="1" x14ac:dyDescent="0.3">
      <c r="A2" s="63" t="s">
        <v>62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ht="18.75" customHeight="1" x14ac:dyDescent="0.3">
      <c r="A3" s="63" t="s">
        <v>63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ht="18.75" customHeight="1" x14ac:dyDescent="0.3">
      <c r="A4" s="63" t="s">
        <v>31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19" ht="18.75" customHeight="1" x14ac:dyDescent="0.3">
      <c r="A5" s="63" t="s">
        <v>123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1:19" ht="18.75" customHeight="1" x14ac:dyDescent="0.3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19" ht="18.75" customHeight="1" x14ac:dyDescent="0.3">
      <c r="A7" s="48"/>
      <c r="B7" s="64" t="s">
        <v>37</v>
      </c>
      <c r="C7" s="64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</row>
    <row r="8" spans="1:19" ht="18.75" customHeight="1" x14ac:dyDescent="0.3">
      <c r="A8" s="48"/>
      <c r="B8" s="63" t="s">
        <v>75</v>
      </c>
      <c r="C8" s="63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</row>
    <row r="9" spans="1:19" ht="18.75" customHeight="1" x14ac:dyDescent="0.3">
      <c r="A9" s="48"/>
      <c r="B9" s="64" t="s">
        <v>31</v>
      </c>
      <c r="C9" s="64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1:19" ht="18.75" customHeight="1" x14ac:dyDescent="0.3">
      <c r="A10" s="48"/>
      <c r="B10" s="65" t="s">
        <v>118</v>
      </c>
      <c r="C10" s="65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</row>
    <row r="11" spans="1:19" ht="18.75" customHeight="1" x14ac:dyDescent="0.3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19" x14ac:dyDescent="0.3">
      <c r="A12" s="39"/>
      <c r="B12" s="32"/>
      <c r="C12" s="43"/>
      <c r="D12" s="1"/>
      <c r="E12" s="11"/>
    </row>
    <row r="13" spans="1:19" ht="74.25" customHeight="1" x14ac:dyDescent="0.3">
      <c r="A13" s="61" t="s">
        <v>77</v>
      </c>
      <c r="B13" s="61"/>
      <c r="C13" s="61"/>
    </row>
    <row r="15" spans="1:19" x14ac:dyDescent="0.3">
      <c r="C15" s="14" t="s">
        <v>0</v>
      </c>
    </row>
    <row r="16" spans="1:19" x14ac:dyDescent="0.3">
      <c r="A16" s="9" t="s">
        <v>1</v>
      </c>
      <c r="B16" s="15" t="s">
        <v>2</v>
      </c>
      <c r="C16" s="16" t="s">
        <v>3</v>
      </c>
    </row>
    <row r="17" spans="1:3" x14ac:dyDescent="0.3">
      <c r="A17" s="17">
        <v>1</v>
      </c>
      <c r="B17" s="18">
        <v>2</v>
      </c>
      <c r="C17" s="18">
        <v>3</v>
      </c>
    </row>
    <row r="18" spans="1:3" ht="24.75" customHeight="1" x14ac:dyDescent="0.3">
      <c r="A18" s="49" t="s">
        <v>4</v>
      </c>
      <c r="B18" s="19" t="s">
        <v>5</v>
      </c>
      <c r="C18" s="10">
        <f>C19+C21+C27+C30+C36+C40+C44+C50</f>
        <v>31553.100000000002</v>
      </c>
    </row>
    <row r="19" spans="1:3" ht="24.75" customHeight="1" x14ac:dyDescent="0.3">
      <c r="A19" s="51" t="s">
        <v>38</v>
      </c>
      <c r="B19" s="38" t="s">
        <v>39</v>
      </c>
      <c r="C19" s="10">
        <f>C20</f>
        <v>5632.5</v>
      </c>
    </row>
    <row r="20" spans="1:3" ht="24.75" customHeight="1" x14ac:dyDescent="0.3">
      <c r="A20" s="49" t="s">
        <v>6</v>
      </c>
      <c r="B20" s="8" t="s">
        <v>7</v>
      </c>
      <c r="C20" s="33">
        <v>5632.5</v>
      </c>
    </row>
    <row r="21" spans="1:3" ht="36" customHeight="1" x14ac:dyDescent="0.3">
      <c r="A21" s="52" t="s">
        <v>91</v>
      </c>
      <c r="B21" s="37" t="s">
        <v>40</v>
      </c>
      <c r="C21" s="33">
        <f>C22</f>
        <v>2783.5</v>
      </c>
    </row>
    <row r="22" spans="1:3" ht="36" customHeight="1" x14ac:dyDescent="0.3">
      <c r="A22" s="52" t="s">
        <v>41</v>
      </c>
      <c r="B22" s="37" t="s">
        <v>42</v>
      </c>
      <c r="C22" s="33">
        <f>C23+C24+C25+C26</f>
        <v>2783.5</v>
      </c>
    </row>
    <row r="23" spans="1:3" ht="78" customHeight="1" x14ac:dyDescent="0.3">
      <c r="A23" s="53" t="s">
        <v>32</v>
      </c>
      <c r="B23" s="8" t="s">
        <v>28</v>
      </c>
      <c r="C23" s="33">
        <v>695.8</v>
      </c>
    </row>
    <row r="24" spans="1:3" ht="99.75" customHeight="1" x14ac:dyDescent="0.3">
      <c r="A24" s="53" t="s">
        <v>29</v>
      </c>
      <c r="B24" s="8" t="s">
        <v>33</v>
      </c>
      <c r="C24" s="33">
        <v>695.9</v>
      </c>
    </row>
    <row r="25" spans="1:3" ht="84.75" customHeight="1" x14ac:dyDescent="0.3">
      <c r="A25" s="53" t="s">
        <v>30</v>
      </c>
      <c r="B25" s="8" t="s">
        <v>34</v>
      </c>
      <c r="C25" s="33">
        <v>695.9</v>
      </c>
    </row>
    <row r="26" spans="1:3" ht="84.75" customHeight="1" x14ac:dyDescent="0.3">
      <c r="A26" s="53" t="s">
        <v>76</v>
      </c>
      <c r="B26" s="8" t="s">
        <v>34</v>
      </c>
      <c r="C26" s="33">
        <v>695.9</v>
      </c>
    </row>
    <row r="27" spans="1:3" ht="18.75" customHeight="1" x14ac:dyDescent="0.3">
      <c r="A27" s="52" t="s">
        <v>43</v>
      </c>
      <c r="B27" s="37" t="s">
        <v>44</v>
      </c>
      <c r="C27" s="33">
        <f>C28</f>
        <v>3793</v>
      </c>
    </row>
    <row r="28" spans="1:3" ht="18.75" customHeight="1" x14ac:dyDescent="0.3">
      <c r="A28" s="52" t="s">
        <v>8</v>
      </c>
      <c r="B28" s="37" t="s">
        <v>49</v>
      </c>
      <c r="C28" s="33">
        <f>C29</f>
        <v>3793</v>
      </c>
    </row>
    <row r="29" spans="1:3" ht="25.5" customHeight="1" x14ac:dyDescent="0.3">
      <c r="A29" s="49" t="s">
        <v>61</v>
      </c>
      <c r="B29" s="8" t="s">
        <v>49</v>
      </c>
      <c r="C29" s="33">
        <v>3793</v>
      </c>
    </row>
    <row r="30" spans="1:3" ht="19.899999999999999" customHeight="1" x14ac:dyDescent="0.3">
      <c r="A30" s="52" t="s">
        <v>45</v>
      </c>
      <c r="B30" s="37" t="s">
        <v>46</v>
      </c>
      <c r="C30" s="33">
        <f>C31+C33</f>
        <v>8130</v>
      </c>
    </row>
    <row r="31" spans="1:3" ht="25.5" customHeight="1" x14ac:dyDescent="0.3">
      <c r="A31" s="54" t="s">
        <v>47</v>
      </c>
      <c r="B31" s="41" t="s">
        <v>48</v>
      </c>
      <c r="C31" s="33">
        <v>1900</v>
      </c>
    </row>
    <row r="32" spans="1:3" ht="50.25" customHeight="1" x14ac:dyDescent="0.3">
      <c r="A32" s="49" t="s">
        <v>9</v>
      </c>
      <c r="B32" s="8" t="s">
        <v>10</v>
      </c>
      <c r="C32" s="33">
        <v>1900</v>
      </c>
    </row>
    <row r="33" spans="1:3" x14ac:dyDescent="0.3">
      <c r="A33" s="49" t="s">
        <v>11</v>
      </c>
      <c r="B33" s="8" t="s">
        <v>12</v>
      </c>
      <c r="C33" s="33">
        <f>C34+C35</f>
        <v>6230</v>
      </c>
    </row>
    <row r="34" spans="1:3" ht="48" x14ac:dyDescent="0.3">
      <c r="A34" s="49" t="s">
        <v>55</v>
      </c>
      <c r="B34" s="42" t="s">
        <v>56</v>
      </c>
      <c r="C34" s="33">
        <v>2800</v>
      </c>
    </row>
    <row r="35" spans="1:3" ht="36" customHeight="1" x14ac:dyDescent="0.3">
      <c r="A35" s="49" t="s">
        <v>57</v>
      </c>
      <c r="B35" s="42" t="s">
        <v>58</v>
      </c>
      <c r="C35" s="33">
        <v>3430</v>
      </c>
    </row>
    <row r="36" spans="1:3" ht="32.25" x14ac:dyDescent="0.3">
      <c r="A36" s="49" t="s">
        <v>50</v>
      </c>
      <c r="B36" s="42" t="s">
        <v>60</v>
      </c>
      <c r="C36" s="33">
        <f>C37</f>
        <v>128.9</v>
      </c>
    </row>
    <row r="37" spans="1:3" ht="99" customHeight="1" x14ac:dyDescent="0.3">
      <c r="A37" s="49" t="s">
        <v>51</v>
      </c>
      <c r="B37" s="42" t="s">
        <v>52</v>
      </c>
      <c r="C37" s="33">
        <f>C38</f>
        <v>128.9</v>
      </c>
    </row>
    <row r="38" spans="1:3" ht="95.25" x14ac:dyDescent="0.3">
      <c r="A38" s="49" t="s">
        <v>53</v>
      </c>
      <c r="B38" s="42" t="s">
        <v>54</v>
      </c>
      <c r="C38" s="33">
        <f>C39</f>
        <v>128.9</v>
      </c>
    </row>
    <row r="39" spans="1:3" ht="81.75" customHeight="1" x14ac:dyDescent="0.3">
      <c r="A39" s="49" t="s">
        <v>59</v>
      </c>
      <c r="B39" s="8" t="s">
        <v>25</v>
      </c>
      <c r="C39" s="33">
        <v>128.9</v>
      </c>
    </row>
    <row r="40" spans="1:3" ht="22.9" customHeight="1" x14ac:dyDescent="0.3">
      <c r="A40" s="49" t="s">
        <v>64</v>
      </c>
      <c r="B40" s="8" t="s">
        <v>65</v>
      </c>
      <c r="C40" s="33">
        <f>C43</f>
        <v>8400</v>
      </c>
    </row>
    <row r="41" spans="1:3" ht="22.9" customHeight="1" x14ac:dyDescent="0.3">
      <c r="A41" s="49" t="s">
        <v>92</v>
      </c>
      <c r="B41" s="8" t="s">
        <v>66</v>
      </c>
      <c r="C41" s="33">
        <v>8400</v>
      </c>
    </row>
    <row r="42" spans="1:3" ht="22.9" customHeight="1" x14ac:dyDescent="0.3">
      <c r="A42" s="49" t="s">
        <v>67</v>
      </c>
      <c r="B42" s="8" t="s">
        <v>68</v>
      </c>
      <c r="C42" s="33">
        <v>8400</v>
      </c>
    </row>
    <row r="43" spans="1:3" ht="37.9" customHeight="1" x14ac:dyDescent="0.3">
      <c r="A43" s="49" t="s">
        <v>69</v>
      </c>
      <c r="B43" s="8" t="s">
        <v>70</v>
      </c>
      <c r="C43" s="33">
        <v>8400</v>
      </c>
    </row>
    <row r="44" spans="1:3" ht="37.9" customHeight="1" x14ac:dyDescent="0.3">
      <c r="A44" s="49" t="s">
        <v>110</v>
      </c>
      <c r="B44" s="58" t="s">
        <v>108</v>
      </c>
      <c r="C44" s="33">
        <f>C46+C49</f>
        <v>2673.2</v>
      </c>
    </row>
    <row r="45" spans="1:3" ht="91.9" customHeight="1" x14ac:dyDescent="0.3">
      <c r="A45" s="49" t="s">
        <v>109</v>
      </c>
      <c r="B45" s="58" t="s">
        <v>111</v>
      </c>
      <c r="C45" s="33">
        <v>1427.8</v>
      </c>
    </row>
    <row r="46" spans="1:3" ht="101.45" customHeight="1" x14ac:dyDescent="0.3">
      <c r="A46" s="57" t="s">
        <v>112</v>
      </c>
      <c r="B46" s="56" t="s">
        <v>105</v>
      </c>
      <c r="C46" s="33">
        <v>1427.8</v>
      </c>
    </row>
    <row r="47" spans="1:3" ht="39.6" customHeight="1" x14ac:dyDescent="0.3">
      <c r="A47" s="57" t="s">
        <v>113</v>
      </c>
      <c r="B47" s="56" t="s">
        <v>114</v>
      </c>
      <c r="C47" s="33">
        <v>1245.4000000000001</v>
      </c>
    </row>
    <row r="48" spans="1:3" ht="54.6" customHeight="1" x14ac:dyDescent="0.3">
      <c r="A48" s="57" t="s">
        <v>115</v>
      </c>
      <c r="B48" s="56" t="s">
        <v>116</v>
      </c>
      <c r="C48" s="33">
        <v>1245.4000000000001</v>
      </c>
    </row>
    <row r="49" spans="1:6" ht="63.6" customHeight="1" x14ac:dyDescent="0.3">
      <c r="A49" s="57" t="s">
        <v>106</v>
      </c>
      <c r="B49" s="56" t="s">
        <v>107</v>
      </c>
      <c r="C49" s="33">
        <v>1245.4000000000001</v>
      </c>
    </row>
    <row r="50" spans="1:6" ht="37.9" customHeight="1" x14ac:dyDescent="0.3">
      <c r="A50" s="49" t="s">
        <v>100</v>
      </c>
      <c r="B50" s="8" t="s">
        <v>99</v>
      </c>
      <c r="C50" s="33">
        <v>12</v>
      </c>
    </row>
    <row r="51" spans="1:6" ht="37.9" customHeight="1" x14ac:dyDescent="0.3">
      <c r="A51" s="49" t="s">
        <v>101</v>
      </c>
      <c r="B51" s="8" t="s">
        <v>103</v>
      </c>
      <c r="C51" s="33">
        <v>12</v>
      </c>
    </row>
    <row r="52" spans="1:6" ht="37.9" customHeight="1" x14ac:dyDescent="0.3">
      <c r="A52" s="49" t="s">
        <v>102</v>
      </c>
      <c r="B52" s="8" t="s">
        <v>104</v>
      </c>
      <c r="C52" s="33">
        <v>12</v>
      </c>
    </row>
    <row r="53" spans="1:6" s="4" customFormat="1" ht="24.75" customHeight="1" x14ac:dyDescent="0.3">
      <c r="A53" s="55" t="s">
        <v>13</v>
      </c>
      <c r="B53" s="12" t="s">
        <v>14</v>
      </c>
      <c r="C53" s="34">
        <f>C54+C70+C72</f>
        <v>5596.6</v>
      </c>
      <c r="F53" s="28"/>
    </row>
    <row r="54" spans="1:6" s="4" customFormat="1" ht="35.25" customHeight="1" x14ac:dyDescent="0.3">
      <c r="A54" s="55" t="s">
        <v>15</v>
      </c>
      <c r="B54" s="12" t="s">
        <v>16</v>
      </c>
      <c r="C54" s="35">
        <v>5558</v>
      </c>
      <c r="E54" s="5"/>
      <c r="F54" s="29"/>
    </row>
    <row r="55" spans="1:6" s="4" customFormat="1" ht="56.25" hidden="1" customHeight="1" x14ac:dyDescent="0.3">
      <c r="A55" s="55" t="s">
        <v>26</v>
      </c>
      <c r="B55" s="12" t="s">
        <v>27</v>
      </c>
      <c r="C55" s="35">
        <f>'[1]прил. 3 пост.  (безв.-14)'!C14</f>
        <v>0</v>
      </c>
      <c r="E55" s="5"/>
      <c r="F55" s="29"/>
    </row>
    <row r="56" spans="1:6" s="6" customFormat="1" ht="31.5" hidden="1" x14ac:dyDescent="0.3">
      <c r="A56" s="55" t="s">
        <v>17</v>
      </c>
      <c r="B56" s="12" t="s">
        <v>18</v>
      </c>
      <c r="C56" s="35" t="e">
        <f>#REF!</f>
        <v>#REF!</v>
      </c>
      <c r="F56" s="30"/>
    </row>
    <row r="57" spans="1:6" s="6" customFormat="1" ht="31.5" x14ac:dyDescent="0.3">
      <c r="A57" s="55" t="s">
        <v>93</v>
      </c>
      <c r="B57" s="12" t="s">
        <v>71</v>
      </c>
      <c r="C57" s="35">
        <f>C59</f>
        <v>2006.3</v>
      </c>
      <c r="F57" s="30"/>
    </row>
    <row r="58" spans="1:6" s="6" customFormat="1" x14ac:dyDescent="0.3">
      <c r="A58" s="55" t="s">
        <v>94</v>
      </c>
      <c r="B58" s="12" t="s">
        <v>72</v>
      </c>
      <c r="C58" s="35">
        <v>2006.3</v>
      </c>
      <c r="F58" s="30"/>
    </row>
    <row r="59" spans="1:6" s="6" customFormat="1" ht="31.5" x14ac:dyDescent="0.3">
      <c r="A59" s="55" t="s">
        <v>95</v>
      </c>
      <c r="B59" s="12" t="s">
        <v>73</v>
      </c>
      <c r="C59" s="35">
        <v>2006.3</v>
      </c>
      <c r="F59" s="30"/>
    </row>
    <row r="60" spans="1:6" s="6" customFormat="1" ht="31.5" x14ac:dyDescent="0.3">
      <c r="A60" s="55" t="s">
        <v>78</v>
      </c>
      <c r="B60" s="12" t="s">
        <v>79</v>
      </c>
      <c r="C60" s="35">
        <f>C61+C63</f>
        <v>3362.7</v>
      </c>
      <c r="F60" s="30"/>
    </row>
    <row r="61" spans="1:6" s="6" customFormat="1" x14ac:dyDescent="0.3">
      <c r="A61" s="55" t="s">
        <v>80</v>
      </c>
      <c r="B61" s="12" t="s">
        <v>81</v>
      </c>
      <c r="C61" s="35">
        <f>C62</f>
        <v>3082.7</v>
      </c>
      <c r="F61" s="30"/>
    </row>
    <row r="62" spans="1:6" s="6" customFormat="1" x14ac:dyDescent="0.3">
      <c r="A62" s="55" t="s">
        <v>82</v>
      </c>
      <c r="B62" s="12" t="s">
        <v>83</v>
      </c>
      <c r="C62" s="35">
        <v>3082.7</v>
      </c>
      <c r="F62" s="30"/>
    </row>
    <row r="63" spans="1:6" s="6" customFormat="1" ht="78.75" x14ac:dyDescent="0.3">
      <c r="A63" s="55" t="s">
        <v>120</v>
      </c>
      <c r="B63" s="12" t="s">
        <v>122</v>
      </c>
      <c r="C63" s="35">
        <v>280</v>
      </c>
      <c r="F63" s="30"/>
    </row>
    <row r="64" spans="1:6" s="6" customFormat="1" ht="78.75" x14ac:dyDescent="0.3">
      <c r="A64" s="55" t="s">
        <v>119</v>
      </c>
      <c r="B64" s="12" t="s">
        <v>121</v>
      </c>
      <c r="C64" s="35">
        <v>280</v>
      </c>
      <c r="F64" s="30"/>
    </row>
    <row r="65" spans="1:9" s="4" customFormat="1" ht="31.5" x14ac:dyDescent="0.3">
      <c r="A65" s="50" t="s">
        <v>96</v>
      </c>
      <c r="B65" s="12" t="s">
        <v>19</v>
      </c>
      <c r="C65" s="35">
        <f>C68+C69</f>
        <v>189.8</v>
      </c>
      <c r="F65" s="28"/>
    </row>
    <row r="66" spans="1:9" s="4" customFormat="1" hidden="1" x14ac:dyDescent="0.3">
      <c r="A66" s="55" t="s">
        <v>20</v>
      </c>
      <c r="B66" s="12" t="s">
        <v>21</v>
      </c>
      <c r="C66" s="35" t="e">
        <f>#REF!</f>
        <v>#REF!</v>
      </c>
      <c r="F66" s="28"/>
    </row>
    <row r="67" spans="1:9" s="4" customFormat="1" ht="83.25" hidden="1" customHeight="1" x14ac:dyDescent="0.3">
      <c r="A67" s="50" t="s">
        <v>22</v>
      </c>
      <c r="B67" s="12" t="s">
        <v>23</v>
      </c>
      <c r="C67" s="35" t="e">
        <f>#REF!</f>
        <v>#REF!</v>
      </c>
      <c r="F67" s="28"/>
    </row>
    <row r="68" spans="1:9" s="4" customFormat="1" ht="51.75" customHeight="1" x14ac:dyDescent="0.3">
      <c r="A68" s="50" t="s">
        <v>97</v>
      </c>
      <c r="B68" s="12" t="s">
        <v>36</v>
      </c>
      <c r="C68" s="35">
        <v>186</v>
      </c>
      <c r="F68" s="28"/>
    </row>
    <row r="69" spans="1:9" s="4" customFormat="1" ht="35.450000000000003" customHeight="1" x14ac:dyDescent="0.3">
      <c r="A69" s="49" t="s">
        <v>98</v>
      </c>
      <c r="B69" s="25" t="s">
        <v>35</v>
      </c>
      <c r="C69" s="26">
        <v>3.8</v>
      </c>
      <c r="F69" s="28"/>
    </row>
    <row r="70" spans="1:9" s="4" customFormat="1" ht="19.899999999999999" customHeight="1" x14ac:dyDescent="0.3">
      <c r="A70" s="49" t="s">
        <v>85</v>
      </c>
      <c r="B70" s="25" t="s">
        <v>84</v>
      </c>
      <c r="C70" s="26">
        <v>12.5</v>
      </c>
      <c r="F70" s="28"/>
    </row>
    <row r="71" spans="1:9" s="4" customFormat="1" ht="28.9" customHeight="1" x14ac:dyDescent="0.3">
      <c r="A71" s="49" t="s">
        <v>87</v>
      </c>
      <c r="B71" s="25" t="s">
        <v>86</v>
      </c>
      <c r="C71" s="26">
        <v>37.5</v>
      </c>
      <c r="F71" s="28"/>
    </row>
    <row r="72" spans="1:9" s="4" customFormat="1" ht="79.150000000000006" customHeight="1" x14ac:dyDescent="0.3">
      <c r="A72" s="49" t="s">
        <v>88</v>
      </c>
      <c r="B72" s="25" t="s">
        <v>89</v>
      </c>
      <c r="C72" s="26">
        <v>26.1</v>
      </c>
      <c r="F72" s="28"/>
    </row>
    <row r="73" spans="1:9" s="4" customFormat="1" ht="62.45" customHeight="1" x14ac:dyDescent="0.3">
      <c r="A73" s="49" t="s">
        <v>90</v>
      </c>
      <c r="B73" s="25" t="s">
        <v>89</v>
      </c>
      <c r="C73" s="26">
        <v>26.1</v>
      </c>
      <c r="F73" s="28"/>
    </row>
    <row r="74" spans="1:9" s="4" customFormat="1" ht="17.45" customHeight="1" x14ac:dyDescent="0.3">
      <c r="A74" s="9"/>
      <c r="B74" s="8" t="s">
        <v>24</v>
      </c>
      <c r="C74" s="20">
        <f>C53+C18</f>
        <v>37149.700000000004</v>
      </c>
      <c r="F74" s="28"/>
    </row>
    <row r="75" spans="1:9" s="4" customFormat="1" ht="12" customHeight="1" x14ac:dyDescent="0.3">
      <c r="A75" s="40"/>
      <c r="B75" s="13"/>
      <c r="C75" s="21"/>
      <c r="F75" s="28"/>
    </row>
    <row r="76" spans="1:9" x14ac:dyDescent="0.3">
      <c r="A76" s="62" t="s">
        <v>124</v>
      </c>
      <c r="B76" s="62"/>
      <c r="C76" s="22" t="s">
        <v>125</v>
      </c>
    </row>
    <row r="77" spans="1:9" x14ac:dyDescent="0.3">
      <c r="A77" s="59" t="s">
        <v>74</v>
      </c>
      <c r="B77" s="59"/>
      <c r="C77" s="59"/>
      <c r="D77" s="2"/>
      <c r="E77" s="1"/>
      <c r="F77" s="31"/>
      <c r="G77" s="1"/>
      <c r="H77" s="7"/>
      <c r="I77" s="1"/>
    </row>
    <row r="78" spans="1:9" x14ac:dyDescent="0.3">
      <c r="D78" s="2"/>
      <c r="E78" s="1"/>
      <c r="F78" s="31"/>
      <c r="G78" s="1"/>
      <c r="H78" s="1"/>
    </row>
    <row r="80" spans="1:9" x14ac:dyDescent="0.3">
      <c r="B80" s="23"/>
      <c r="C80" s="24"/>
    </row>
    <row r="81" spans="2:3" x14ac:dyDescent="0.3">
      <c r="B81" s="23"/>
      <c r="C81" s="24"/>
    </row>
  </sheetData>
  <sheetProtection selectLockedCells="1" selectUnlockedCells="1"/>
  <mergeCells count="12">
    <mergeCell ref="A77:C77"/>
    <mergeCell ref="A1:E1"/>
    <mergeCell ref="A13:C13"/>
    <mergeCell ref="A76:B76"/>
    <mergeCell ref="A5:S5"/>
    <mergeCell ref="A2:S2"/>
    <mergeCell ref="A3:S3"/>
    <mergeCell ref="A4:S4"/>
    <mergeCell ref="B7:C7"/>
    <mergeCell ref="B8:C8"/>
    <mergeCell ref="B9:C9"/>
    <mergeCell ref="B10:C10"/>
  </mergeCells>
  <printOptions horizontalCentered="1"/>
  <pageMargins left="1.1811023622047245" right="0.39370078740157483" top="0.78740157480314965" bottom="0.78740157480314965" header="0" footer="0.51181102362204722"/>
  <pageSetup paperSize="9" scale="85" firstPageNumber="0" fitToHeight="0" orientation="portrait" r:id="rId1"/>
  <headerFooter alignWithMargins="0">
    <oddHeader>&amp;C&amp;P</oddHeader>
  </headerFooter>
  <rowBreaks count="1" manualBreakCount="1">
    <brk id="4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прил. 2 поступл.15</vt:lpstr>
      <vt:lpstr>'прил. 2 поступл.15'!Заголовки_для_печати</vt:lpstr>
      <vt:lpstr>'прил. 2 поступл.15'!Область_печати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ЕЛЬДОРАДО</cp:lastModifiedBy>
  <cp:revision>30</cp:revision>
  <cp:lastPrinted>2017-12-05T05:20:37Z</cp:lastPrinted>
  <dcterms:created xsi:type="dcterms:W3CDTF">2002-09-30T07:49:23Z</dcterms:created>
  <dcterms:modified xsi:type="dcterms:W3CDTF">2017-12-05T05:20:44Z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AuthorEmail">
    <vt:lpwstr>budget@DEPFIN</vt:lpwstr>
  </property>
  <property fmtid="{D5CDD505-2E9C-101B-9397-08002B2CF9AE}" pid="4" name="_AuthorEmailDisplayName">
    <vt:lpwstr>Бюджетный отдел (к.541)</vt:lpwstr>
  </property>
  <property fmtid="{D5CDD505-2E9C-101B-9397-08002B2CF9AE}" pid="5" name="_ReviewingToolsShownOnce">
    <vt:lpwstr/>
  </property>
</Properties>
</file>