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1" activeTab="1"/>
  </bookViews>
  <sheets>
    <sheet name="Доходы" sheetId="1" state="hidden" r:id="rId1"/>
    <sheet name="Сессия 30" sheetId="2" r:id="rId2"/>
    <sheet name="Источники" sheetId="3" state="hidden" r:id="rId3"/>
  </sheets>
  <definedNames>
    <definedName name="__bookmark_1">'Доходы'!$A$1:$F$11</definedName>
    <definedName name="__bookmark_2">'Доходы'!$A$12:$F$71</definedName>
    <definedName name="__bookmark_4">'Сессия 30'!$A$11:$G$168</definedName>
    <definedName name="__bookmark_5">'Источники'!$A$1:$F$20</definedName>
    <definedName name="__bookmark_6">'Источники'!$A$21:$F$27</definedName>
    <definedName name="_xlnm.Print_Titles" localSheetId="0">'Доходы'!$12:$15</definedName>
    <definedName name="_xlnm.Print_Titles" localSheetId="2">'Источники'!$1:$4</definedName>
    <definedName name="_xlnm.Print_Titles" localSheetId="1">'Сессия 30'!$11:$15</definedName>
  </definedNames>
  <calcPr fullCalcOnLoad="1"/>
</workbook>
</file>

<file path=xl/sharedStrings.xml><?xml version="1.0" encoding="utf-8"?>
<sst xmlns="http://schemas.openxmlformats.org/spreadsheetml/2006/main" count="843" uniqueCount="393">
  <si>
    <t>ОТЧЕТ ОБ ИСПОЛНЕНИИ БЮДЖЕТА</t>
  </si>
  <si>
    <t>КОДЫ</t>
  </si>
  <si>
    <t>Форма по ОКУД</t>
  </si>
  <si>
    <t>0503117</t>
  </si>
  <si>
    <t>на 1 мая 2016 г.</t>
  </si>
  <si>
    <t>Дата</t>
  </si>
  <si>
    <t>по ОКПО</t>
  </si>
  <si>
    <t>53440265</t>
  </si>
  <si>
    <t>Наименование
финансового органа</t>
  </si>
  <si>
    <t>Администрация Воронежского сельского поселения Усть-Лабинский район</t>
  </si>
  <si>
    <t>Глава по БК</t>
  </si>
  <si>
    <t>992</t>
  </si>
  <si>
    <t>Наименование публично-правового образования</t>
  </si>
  <si>
    <t>Воронежское сельское поселение</t>
  </si>
  <si>
    <t>по ОКТМО</t>
  </si>
  <si>
    <t>03657407000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</si>
  <si>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</si>
  <si>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</si>
  <si>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</si>
  <si>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</si>
  <si>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</si>
  <si>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</si>
  <si>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</si>
  <si>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</si>
  <si>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</si>
  <si>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</si>
  <si>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</si>
  <si>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</si>
  <si>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</si>
  <si>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</si>
  <si>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</si>
  <si>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</si>
  <si>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</si>
  <si>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</si>
  <si>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</si>
  <si>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</si>
  <si>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</si>
  <si>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</si>
  <si>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</si>
  <si>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</si>
  <si>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</si>
  <si>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</si>
  <si>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</si>
  <si>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</si>
  <si>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</si>
  <si>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</si>
  <si>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</si>
  <si>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</si>
  <si>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</si>
  <si>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</si>
  <si>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</si>
  <si>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</si>
  <si>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</si>
  <si>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</si>
  <si>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</si>
  <si>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</si>
  <si>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</si>
  <si>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</si>
  <si>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</si>
  <si>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</si>
  <si>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</si>
  <si>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</si>
  <si>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</si>
  <si>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</si>
  <si>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</si>
  <si>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</si>
  <si>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</si>
  <si>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</si>
  <si>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</si>
  <si>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</si>
  <si>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</si>
  <si>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</si>
  <si>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</si>
  <si>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</si>
  <si>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</si>
  <si>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</si>
  <si>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</si>
  <si>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</si>
  <si>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</si>
  <si>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</si>
  <si>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</si>
  <si>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</si>
  <si>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</si>
  <si>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</si>
  <si>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</si>
  <si>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</si>
  <si>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</si>
  <si>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</si>
  <si>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</si>
  <si>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</si>
  <si>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</si>
  <si>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</si>
  <si>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</si>
  <si>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</si>
  <si>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</si>
  <si>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</si>
  <si>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</si>
  <si>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</si>
  <si>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992 11301995100000130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</si>
  <si>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</si>
  <si>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</si>
  <si>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</si>
  <si>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</si>
  <si>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</si>
  <si>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992 11701050100000180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</si>
  <si>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</si>
  <si>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</si>
  <si>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</si>
  <si>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992 11705050100000180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</si>
  <si>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</si>
  <si>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</si>
  <si>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</si>
  <si>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</si>
  <si>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</si>
  <si>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</si>
  <si>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</si>
  <si>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</si>
  <si>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</si>
  <si>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992 20201001100000151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</si>
  <si>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</si>
  <si>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</si>
  <si>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</si>
  <si>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</si>
  <si>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</si>
  <si>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992 20203015020000151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</si>
  <si>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</si>
  <si>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</si>
  <si>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</si>
  <si>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</si>
  <si>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</si>
  <si>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</si>
  <si>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</si>
  <si>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</si>
  <si>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</si>
  <si>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</si>
  <si>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</si>
  <si>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</si>
  <si>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</si>
  <si>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</si>
  <si>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</si>
  <si>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</si>
  <si>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</si>
  <si>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</si>
  <si>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</si>
  <si>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</si>
  <si>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</si>
  <si>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 (глава поселения)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</si>
  <si>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</si>
  <si>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</si>
  <si>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</si>
  <si>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администрации поселения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</si>
  <si>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</si>
  <si>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</si>
  <si>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отдельных полномочий Краснодарского края</t>
  </si>
  <si>
    <t>Субвенции на осуществление отдельных государственных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</si>
  <si>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</si>
  <si>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</si>
  <si>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</si>
  <si>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Финансовое обеспечение непредвиденных расходов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</si>
  <si>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</si>
  <si>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</si>
  <si>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</si>
  <si>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военского учета на территориях,где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</si>
  <si>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</si>
  <si>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</si>
  <si>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</si>
  <si>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</si>
  <si>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</si>
  <si>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</si>
  <si>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</si>
  <si>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</si>
  <si>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</si>
  <si>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</si>
  <si>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Культура</t>
  </si>
  <si>
    <t>Расходы на обеспечение деятельности (оказания услуг) муниципальных учреждений</t>
  </si>
  <si>
    <t>Комплектование книжных фондов библиотек муниципальных образований</t>
  </si>
  <si>
    <t>ФИЗИЧЕСКАЯ КУЛЬТУРА И СПОРТ</t>
  </si>
  <si>
    <t>Физическая культура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</si>
  <si>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</si>
  <si>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</si>
  <si>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</si>
  <si>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</si>
  <si>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</si>
  <si>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</si>
  <si>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</si>
  <si>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</si>
  <si>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</si>
  <si>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</si>
  <si>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</si>
  <si>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</si>
  <si>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</si>
  <si>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</si>
  <si>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</si>
  <si>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</si>
  <si>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</si>
  <si>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</si>
  <si>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</si>
  <si>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</si>
  <si>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</si>
  <si>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</si>
  <si>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</si>
  <si>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</si>
  <si>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</si>
  <si>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</si>
  <si>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</si>
  <si>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</si>
  <si>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</si>
  <si>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</si>
  <si>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</si>
  <si>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</si>
  <si>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</si>
  <si>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</si>
  <si>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5 мая 2016 г.</t>
  </si>
  <si>
    <t xml:space="preserve">к решению Совета Воронежского сельского поселения </t>
  </si>
  <si>
    <t>Усть-Лабинского района</t>
  </si>
  <si>
    <t>к решению Совета Воронежского сельского поселения</t>
  </si>
  <si>
    <t>Вед</t>
  </si>
  <si>
    <t>Рз</t>
  </si>
  <si>
    <t>ПР</t>
  </si>
  <si>
    <t>ЦСР</t>
  </si>
  <si>
    <t>ВР</t>
  </si>
  <si>
    <t>Сумма</t>
  </si>
  <si>
    <t>01</t>
  </si>
  <si>
    <t>02</t>
  </si>
  <si>
    <t>04</t>
  </si>
  <si>
    <t xml:space="preserve">5010000000 </t>
  </si>
  <si>
    <t xml:space="preserve"> 5010000190 </t>
  </si>
  <si>
    <t>100</t>
  </si>
  <si>
    <t xml:space="preserve"> 5100000000 </t>
  </si>
  <si>
    <t xml:space="preserve">5110000000 </t>
  </si>
  <si>
    <t xml:space="preserve"> 5110000190 </t>
  </si>
  <si>
    <t xml:space="preserve">5110000190 </t>
  </si>
  <si>
    <t>200</t>
  </si>
  <si>
    <t>800</t>
  </si>
  <si>
    <t xml:space="preserve"> 5120000000 </t>
  </si>
  <si>
    <t xml:space="preserve"> 5120060190 </t>
  </si>
  <si>
    <t xml:space="preserve">5120060190 </t>
  </si>
  <si>
    <t>06</t>
  </si>
  <si>
    <t>07</t>
  </si>
  <si>
    <t>500</t>
  </si>
  <si>
    <t>11</t>
  </si>
  <si>
    <t xml:space="preserve"> 5100000000</t>
  </si>
  <si>
    <t xml:space="preserve"> 5140000000 </t>
  </si>
  <si>
    <t>13</t>
  </si>
  <si>
    <t xml:space="preserve"> 5200000000 </t>
  </si>
  <si>
    <t>5300000000</t>
  </si>
  <si>
    <t xml:space="preserve"> 5500000000 </t>
  </si>
  <si>
    <t>03</t>
  </si>
  <si>
    <t xml:space="preserve"> 5150000000 </t>
  </si>
  <si>
    <t>09</t>
  </si>
  <si>
    <t>5150051180</t>
  </si>
  <si>
    <t xml:space="preserve"> 5150051180 </t>
  </si>
  <si>
    <t>14</t>
  </si>
  <si>
    <t xml:space="preserve"> 5900000000 </t>
  </si>
  <si>
    <t>12</t>
  </si>
  <si>
    <t>05</t>
  </si>
  <si>
    <t>08</t>
  </si>
  <si>
    <t>10</t>
  </si>
  <si>
    <t>Расходы бюджета - ВСЕГО 
В том числе:</t>
  </si>
  <si>
    <t xml:space="preserve">  </t>
  </si>
  <si>
    <t xml:space="preserve"> 5800000000 </t>
  </si>
  <si>
    <t>Обеспечение пожарной безопасности</t>
  </si>
  <si>
    <t xml:space="preserve"> 5000000000</t>
  </si>
  <si>
    <t xml:space="preserve"> 5130000190 </t>
  </si>
  <si>
    <t xml:space="preserve"> 5130000190</t>
  </si>
  <si>
    <t>5130000000</t>
  </si>
  <si>
    <t>Обеспечение деятельности администрации Воронежского сельского поселения Усть-Лабинского района</t>
  </si>
  <si>
    <t>Муниципальная программа "Муниципальное управление"</t>
  </si>
  <si>
    <t>Развитие органов территориального самоуправления</t>
  </si>
  <si>
    <t xml:space="preserve"> 5210000000</t>
  </si>
  <si>
    <t>Компенсационные выплаты ТОС</t>
  </si>
  <si>
    <t xml:space="preserve"> 5210041210</t>
  </si>
  <si>
    <t>Информационное освещениие деятельности органов местного самоуправления Воронежского сельского поселения Усть-Лабинского района</t>
  </si>
  <si>
    <t>5220000000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</si>
  <si>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</si>
  <si>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5220010260</t>
  </si>
  <si>
    <t>Муниципальная программа "Обеспечение безопасности населения"</t>
  </si>
  <si>
    <t xml:space="preserve"> 5300000000 </t>
  </si>
  <si>
    <t>Предупреждение и ликвидация последствий чрезвычайных ситуаций, стихийных бедствий, гражданская оборона</t>
  </si>
  <si>
    <t xml:space="preserve"> 5310000000 </t>
  </si>
  <si>
    <t>Подготовка населения и организаций к действиям в чрезвычайной ситуации в мирное и военное время</t>
  </si>
  <si>
    <t>5310010550</t>
  </si>
  <si>
    <t>Снижение рисков и смягчение последствий чрезвычайных ситуаций природного и техногенного характера</t>
  </si>
  <si>
    <t>5320000000</t>
  </si>
  <si>
    <t>Предупреждение и ликвидация последствий чрезвычайных ситуаций природного и техногенного характера</t>
  </si>
  <si>
    <t>5320070570</t>
  </si>
  <si>
    <t>5330000000</t>
  </si>
  <si>
    <t>Проведение мероприятий по обеспечению пожарной безопасности</t>
  </si>
  <si>
    <t>5330010280</t>
  </si>
  <si>
    <t>Профилактика терроризма и экстремизма в поселении</t>
  </si>
  <si>
    <t>5340000000</t>
  </si>
  <si>
    <t>Мероприятия по профилактике терроризма и экстремизма</t>
  </si>
  <si>
    <t>5340010110</t>
  </si>
  <si>
    <t>5350000000</t>
  </si>
  <si>
    <t>Создание системы комплексного обеспечения безопасности жизнедеятельности</t>
  </si>
  <si>
    <t>5350010590</t>
  </si>
  <si>
    <t>Муниципальная программа "Развитие дорожного хозяйства"</t>
  </si>
  <si>
    <t xml:space="preserve"> 5400000000 </t>
  </si>
  <si>
    <t>Реализация мероприятий в сфере дорожного хозяйства (дорожный фонд)</t>
  </si>
  <si>
    <t xml:space="preserve"> 5410000000 </t>
  </si>
  <si>
    <t xml:space="preserve">Содержание, капитальный ремонт, ремонт автомобильных дорог общего пользования </t>
  </si>
  <si>
    <t>5410010410</t>
  </si>
  <si>
    <t>Муниципальная программа "Оказание поддержки развития малого и среднего предпринимательства"</t>
  </si>
  <si>
    <t>Оказание поддержки малому и среднему предпринимательству, включая крестьянские (фермерские) хозяйства</t>
  </si>
  <si>
    <t xml:space="preserve"> 5510000000</t>
  </si>
  <si>
    <t>Мероприятия по оказанию поддержки малому и среднему предпринимательству, включая крестьянские (фермерские) хозяйства</t>
  </si>
  <si>
    <t>5510010610</t>
  </si>
  <si>
    <t>Муниципальная программа "Подготовка градостроительной и землеустроительной документации "</t>
  </si>
  <si>
    <t>5600000000</t>
  </si>
  <si>
    <t>Территориальное развитие (градостроительство и землеустроительство)</t>
  </si>
  <si>
    <t>5610000000</t>
  </si>
  <si>
    <t xml:space="preserve">Мероприятия по подготовке градостроительной и землеустроительной документации </t>
  </si>
  <si>
    <t>5610010650</t>
  </si>
  <si>
    <t>Муниципальная программа "Проведение мероприятий по благоустройству территории поселения</t>
  </si>
  <si>
    <t>5700000000</t>
  </si>
  <si>
    <t xml:space="preserve">Мероприятия по благоустройству </t>
  </si>
  <si>
    <t>Реализация мероприятий в рамках уличного освещения</t>
  </si>
  <si>
    <t>5710000000</t>
  </si>
  <si>
    <t>5710010350</t>
  </si>
  <si>
    <t>Реализация мероприятий в рамках благоустройства</t>
  </si>
  <si>
    <t>5710010370</t>
  </si>
  <si>
    <t>Расходы на обеспечение деятельности (оказания услуг)  муниципальных учреждений</t>
  </si>
  <si>
    <t>5710000590</t>
  </si>
  <si>
    <t>Образование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</si>
  <si>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</si>
  <si>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</si>
  <si>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5810000000</t>
  </si>
  <si>
    <t>Реализация мероприятий в области молодежной политики</t>
  </si>
  <si>
    <t>5810010900</t>
  </si>
  <si>
    <t>Муниципальная программа "Развитие культуры"</t>
  </si>
  <si>
    <t>Организация досуга и предоставление услуг организациями культуры</t>
  </si>
  <si>
    <t xml:space="preserve"> 5910000000 </t>
  </si>
  <si>
    <t xml:space="preserve"> 5910000590 </t>
  </si>
  <si>
    <t>Библиотечное обслуживание населения</t>
  </si>
  <si>
    <t>5920000000</t>
  </si>
  <si>
    <t>Расходы на обеспечение деятельности (оказания услуг) подведомственных учреждений</t>
  </si>
  <si>
    <t>5920000590</t>
  </si>
  <si>
    <t>5920081440</t>
  </si>
  <si>
    <t xml:space="preserve">Мероприятия по поддержке работников муниципальных учреждений культуры </t>
  </si>
  <si>
    <t>Муниципальная программа "Развитие физической культуры и массового спорта"</t>
  </si>
  <si>
    <t xml:space="preserve"> 6100000000 </t>
  </si>
  <si>
    <t>Создание условий для развития физической культуры</t>
  </si>
  <si>
    <t>6110000000</t>
  </si>
  <si>
    <t>Расходы на обеспечение деятельности (оказания услуг) подведомственных учреждений.</t>
  </si>
  <si>
    <t>6110000590</t>
  </si>
  <si>
    <t>Осуществление мероприятий, направленных на бесперебойное функционирование органов местного самоуправления, выполнение возложенных заданий и функций</t>
  </si>
  <si>
    <t>5230000000</t>
  </si>
  <si>
    <t>5230010260</t>
  </si>
  <si>
    <t>Приложение № 8</t>
  </si>
  <si>
    <t>от "05" декабря 2016 года № 1 протокол № 44</t>
  </si>
  <si>
    <t>Административно-техническое обеспечение деятельности органов местного самоуправления</t>
  </si>
  <si>
    <t>Обеспечение безопасности людей на водных объектах</t>
  </si>
  <si>
    <t>Поэтапное повышение уровня средней заработной платы работников муниципальных учреждений культуры, искуства и кинематографии</t>
  </si>
  <si>
    <t>5940000000</t>
  </si>
  <si>
    <t>59300S0120</t>
  </si>
  <si>
    <t>добавить в Веб Консолидацию</t>
  </si>
  <si>
    <t>5940060120</t>
  </si>
  <si>
    <t>5950000000</t>
  </si>
  <si>
    <t>59500S0120</t>
  </si>
  <si>
    <t>отлов собак</t>
  </si>
  <si>
    <t>5240000000</t>
  </si>
  <si>
    <t>5240010260</t>
  </si>
  <si>
    <t>Погашение задолженности по исполнительному листу</t>
  </si>
  <si>
    <t>Комплексное развитие социальной инфраструктуры</t>
  </si>
  <si>
    <t>5630000000</t>
  </si>
  <si>
    <t>Реализация мероприятий в области социальной инфраструктуры</t>
  </si>
  <si>
    <t>5630010670</t>
  </si>
  <si>
    <t>Комунальное хозяйство</t>
  </si>
  <si>
    <t>Муниципальная программа "Проведение мероприятий по благоустройству территории поселения"</t>
  </si>
  <si>
    <t>Муниципальная программа "Развитие жилищно-комунального хозяйства на территории поселения"</t>
  </si>
  <si>
    <t>Реализация мероприятий в сфере жилищно-комунального хозяйства</t>
  </si>
  <si>
    <t>Оплата задолженности по исполнительному листу</t>
  </si>
  <si>
    <t>6200000000</t>
  </si>
  <si>
    <t>6220010260</t>
  </si>
  <si>
    <t>5930000000</t>
  </si>
  <si>
    <t xml:space="preserve">5140010030 </t>
  </si>
  <si>
    <t>5250010260</t>
  </si>
  <si>
    <t>5250000000</t>
  </si>
  <si>
    <t>Укрупление материально технической базы муниципального казенного учреждения культуры</t>
  </si>
  <si>
    <t>Приложение № 2</t>
  </si>
  <si>
    <t>Ведомственная структура расходов бюджета Воронежского сельского поселения Усть-Лабинского района на 2017 год</t>
  </si>
  <si>
    <t>5970000000</t>
  </si>
  <si>
    <t>5970060050</t>
  </si>
  <si>
    <t>Обеспечение деятельности органов финансового (финансово-бюджетного) надзора</t>
  </si>
  <si>
    <t>Реализация дркгих мероприятий</t>
  </si>
  <si>
    <t>Переданые межбюджетные трансферты в бюджеты поселений</t>
  </si>
  <si>
    <t>Стимулирование отдельных категорий работников муниципальных учреждений культуры, исскуства и кинематографии Воронежского сельского поселения Усть-Лабинского района</t>
  </si>
  <si>
    <t xml:space="preserve">Молодежная политика </t>
  </si>
  <si>
    <t>Повышение оплаты труда работникам муниципальных учреждений культуры, искуства и кинематографии до средней заработной платы по Краснодарскому краю</t>
  </si>
  <si>
    <t>Мероприятия по укруплению маитериально технической базы</t>
  </si>
  <si>
    <t xml:space="preserve">И.о. главы Воронежского сельского поселения </t>
  </si>
  <si>
    <t>Л.Н. Гедзь</t>
  </si>
  <si>
    <t xml:space="preserve">от "06" декабря 2017 года № 2 Протокол № 63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</si>
</sst>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182" fontId="6" fillId="0" borderId="20" xfId="0" applyNumberFormat="1" applyFont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49" fontId="43" fillId="0" borderId="20" xfId="0" applyNumberFormat="1" applyFont="1" applyBorder="1" applyAlignment="1">
      <alignment horizontal="center" vertical="center" wrapText="1"/>
    </xf>
    <xf numFmtId="182" fontId="6" fillId="33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82" fontId="4" fillId="33" borderId="20" xfId="0" applyNumberFormat="1" applyFont="1" applyFill="1" applyBorder="1" applyAlignment="1">
      <alignment horizontal="right" vertical="center" wrapText="1"/>
    </xf>
    <xf numFmtId="182" fontId="4" fillId="0" borderId="20" xfId="0" applyNumberFormat="1" applyFont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82" fontId="4" fillId="33" borderId="20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57421875" style="0" customWidth="1"/>
    <col min="6" max="6" width="12.57421875" style="0" customWidth="1"/>
  </cols>
  <sheetData>
    <row r="1" spans="1:6" ht="13.5" customHeight="1">
      <c r="A1" s="63" t="s">
        <v>0</v>
      </c>
      <c r="B1" s="59"/>
      <c r="C1" s="59"/>
      <c r="D1" s="59"/>
      <c r="E1" s="59"/>
      <c r="F1" s="59"/>
    </row>
    <row r="2" spans="1:6" ht="12.75">
      <c r="A2" s="58"/>
      <c r="B2" s="59"/>
      <c r="C2" s="59"/>
      <c r="D2" s="59"/>
      <c r="E2" s="59"/>
      <c r="F2" s="59"/>
    </row>
    <row r="3" spans="1:6" ht="12.75">
      <c r="A3" s="1"/>
      <c r="B3" s="58"/>
      <c r="C3" s="59"/>
      <c r="D3" s="59"/>
      <c r="E3" s="1"/>
      <c r="F3" s="2" t="s">
        <v>1</v>
      </c>
    </row>
    <row r="4" spans="1:6" ht="12.75">
      <c r="A4" s="1"/>
      <c r="B4" s="58"/>
      <c r="C4" s="59"/>
      <c r="D4" s="59"/>
      <c r="E4" s="3" t="s">
        <v>2</v>
      </c>
      <c r="F4" s="4" t="s">
        <v>3</v>
      </c>
    </row>
    <row r="5" spans="1:6" ht="12.75">
      <c r="A5" s="1"/>
      <c r="B5" s="64" t="s">
        <v>4</v>
      </c>
      <c r="C5" s="59"/>
      <c r="D5" s="59"/>
      <c r="E5" s="3" t="s">
        <v>5</v>
      </c>
      <c r="F5" s="5">
        <v>42491</v>
      </c>
    </row>
    <row r="6" spans="1:6" ht="11.25" customHeight="1">
      <c r="A6" s="1"/>
      <c r="B6" s="58"/>
      <c r="C6" s="59"/>
      <c r="D6" s="59"/>
      <c r="E6" s="3" t="s">
        <v>6</v>
      </c>
      <c r="F6" s="6" t="s">
        <v>7</v>
      </c>
    </row>
    <row r="7" spans="1:6" ht="19.5" customHeight="1">
      <c r="A7" s="7" t="s">
        <v>8</v>
      </c>
      <c r="B7" s="60" t="s">
        <v>9</v>
      </c>
      <c r="C7" s="59"/>
      <c r="D7" s="59"/>
      <c r="E7" s="3" t="s">
        <v>10</v>
      </c>
      <c r="F7" s="6" t="s">
        <v>11</v>
      </c>
    </row>
    <row r="8" spans="1:6" ht="12.75">
      <c r="A8" s="7" t="s">
        <v>12</v>
      </c>
      <c r="B8" s="61" t="s">
        <v>13</v>
      </c>
      <c r="C8" s="59"/>
      <c r="D8" s="59"/>
      <c r="E8" s="3" t="s">
        <v>14</v>
      </c>
      <c r="F8" s="6" t="s">
        <v>15</v>
      </c>
    </row>
    <row r="9" spans="1:6" ht="12.75">
      <c r="A9" s="1" t="s">
        <v>16</v>
      </c>
      <c r="B9" s="58" t="s">
        <v>17</v>
      </c>
      <c r="C9" s="59"/>
      <c r="D9" s="59"/>
      <c r="E9" s="1"/>
      <c r="F9" s="6"/>
    </row>
    <row r="10" spans="1:6" ht="12.75">
      <c r="A10" s="1" t="s">
        <v>18</v>
      </c>
      <c r="B10" s="58" t="s">
        <v>19</v>
      </c>
      <c r="C10" s="59"/>
      <c r="D10" s="59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3.5" customHeight="1">
      <c r="A12" s="62" t="s">
        <v>21</v>
      </c>
      <c r="B12" s="59"/>
      <c r="C12" s="59"/>
      <c r="D12" s="59"/>
      <c r="E12" s="59"/>
      <c r="F12" s="59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30412521.88</v>
      </c>
      <c r="E16" s="16">
        <v>12921051.74</v>
      </c>
      <c r="F16" s="17">
        <v>17491470.14</v>
      </c>
    </row>
    <row r="17" spans="1:6" ht="12.75">
      <c r="A17" s="13" t="s">
        <v>36</v>
      </c>
      <c r="B17" s="14">
        <v>10</v>
      </c>
      <c r="C17" s="15" t="s">
        <v>37</v>
      </c>
      <c r="D17" s="16">
        <v>25763188</v>
      </c>
      <c r="E17" s="16">
        <v>11656857.39</v>
      </c>
      <c r="F17" s="17">
        <v>14118720.39</v>
      </c>
    </row>
    <row r="18" spans="1:6" ht="12.75">
      <c r="A18" s="13" t="s">
        <v>38</v>
      </c>
      <c r="B18" s="14">
        <v>10</v>
      </c>
      <c r="C18" s="15" t="s">
        <v>39</v>
      </c>
      <c r="D18" s="16">
        <v>5985000</v>
      </c>
      <c r="E18" s="16">
        <v>1794541.14</v>
      </c>
      <c r="F18" s="17">
        <v>4202482.64</v>
      </c>
    </row>
    <row r="19" spans="1:6" ht="12.75">
      <c r="A19" s="13" t="s">
        <v>40</v>
      </c>
      <c r="B19" s="14">
        <v>10</v>
      </c>
      <c r="C19" s="15" t="s">
        <v>41</v>
      </c>
      <c r="D19" s="16">
        <v>5985000</v>
      </c>
      <c r="E19" s="16">
        <v>1794541.14</v>
      </c>
      <c r="F19" s="17">
        <v>4202482.64</v>
      </c>
    </row>
    <row r="20" spans="1:6" ht="45">
      <c r="A20" s="13" t="s">
        <v>42</v>
      </c>
      <c r="B20" s="14">
        <v>10</v>
      </c>
      <c r="C20" s="15" t="s">
        <v>43</v>
      </c>
      <c r="D20" s="16">
        <v>5985000</v>
      </c>
      <c r="E20" s="16">
        <v>1782517.36</v>
      </c>
      <c r="F20" s="17">
        <v>4202482.64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16">
        <v>231.97</v>
      </c>
      <c r="F21" s="17">
        <v>0</v>
      </c>
    </row>
    <row r="22" spans="1:6" ht="22.5">
      <c r="A22" s="13" t="s">
        <v>46</v>
      </c>
      <c r="B22" s="14">
        <v>10</v>
      </c>
      <c r="C22" s="15" t="s">
        <v>47</v>
      </c>
      <c r="D22" s="16">
        <v>0</v>
      </c>
      <c r="E22" s="16">
        <v>11110.38</v>
      </c>
      <c r="F22" s="17">
        <v>0</v>
      </c>
    </row>
    <row r="23" spans="1:6" ht="45">
      <c r="A23" s="13" t="s">
        <v>48</v>
      </c>
      <c r="B23" s="14">
        <v>10</v>
      </c>
      <c r="C23" s="15" t="s">
        <v>49</v>
      </c>
      <c r="D23" s="16">
        <v>0</v>
      </c>
      <c r="E23" s="16">
        <v>681.43</v>
      </c>
      <c r="F23" s="17">
        <v>0</v>
      </c>
    </row>
    <row r="24" spans="1:6" ht="22.5">
      <c r="A24" s="13" t="s">
        <v>50</v>
      </c>
      <c r="B24" s="14">
        <v>10</v>
      </c>
      <c r="C24" s="15" t="s">
        <v>51</v>
      </c>
      <c r="D24" s="16">
        <v>2739200</v>
      </c>
      <c r="E24" s="16">
        <v>894423.76</v>
      </c>
      <c r="F24" s="17">
        <v>1844776.24</v>
      </c>
    </row>
    <row r="25" spans="1:6" ht="22.5">
      <c r="A25" s="13" t="s">
        <v>52</v>
      </c>
      <c r="B25" s="14">
        <v>10</v>
      </c>
      <c r="C25" s="15" t="s">
        <v>53</v>
      </c>
      <c r="D25" s="16">
        <v>2739200</v>
      </c>
      <c r="E25" s="16">
        <v>894423.76</v>
      </c>
      <c r="F25" s="17">
        <v>1844776.24</v>
      </c>
    </row>
    <row r="26" spans="1:6" ht="33.75">
      <c r="A26" s="13" t="s">
        <v>54</v>
      </c>
      <c r="B26" s="14">
        <v>10</v>
      </c>
      <c r="C26" s="15" t="s">
        <v>55</v>
      </c>
      <c r="D26" s="16">
        <v>684800</v>
      </c>
      <c r="E26" s="16">
        <v>308078.81</v>
      </c>
      <c r="F26" s="17">
        <v>376721.19</v>
      </c>
    </row>
    <row r="27" spans="1:6" ht="45">
      <c r="A27" s="13" t="s">
        <v>56</v>
      </c>
      <c r="B27" s="14">
        <v>10</v>
      </c>
      <c r="C27" s="15" t="s">
        <v>57</v>
      </c>
      <c r="D27" s="16">
        <v>684800</v>
      </c>
      <c r="E27" s="16">
        <v>5282.65</v>
      </c>
      <c r="F27" s="17">
        <v>679517.35</v>
      </c>
    </row>
    <row r="28" spans="1:6" ht="33.75">
      <c r="A28" s="13" t="s">
        <v>58</v>
      </c>
      <c r="B28" s="14">
        <v>10</v>
      </c>
      <c r="C28" s="15" t="s">
        <v>59</v>
      </c>
      <c r="D28" s="16">
        <v>684800</v>
      </c>
      <c r="E28" s="16">
        <v>635810.47</v>
      </c>
      <c r="F28" s="17">
        <v>48989.53</v>
      </c>
    </row>
    <row r="29" spans="1:6" ht="33.75">
      <c r="A29" s="13" t="s">
        <v>60</v>
      </c>
      <c r="B29" s="14">
        <v>10</v>
      </c>
      <c r="C29" s="15" t="s">
        <v>61</v>
      </c>
      <c r="D29" s="16">
        <v>684800</v>
      </c>
      <c r="E29" s="16">
        <v>-54748.17</v>
      </c>
      <c r="F29" s="17">
        <v>739548.17</v>
      </c>
    </row>
    <row r="30" spans="1:6" ht="12.75">
      <c r="A30" s="13" t="s">
        <v>62</v>
      </c>
      <c r="B30" s="14">
        <v>10</v>
      </c>
      <c r="C30" s="15" t="s">
        <v>63</v>
      </c>
      <c r="D30" s="16">
        <v>4000000</v>
      </c>
      <c r="E30" s="16">
        <v>5312394</v>
      </c>
      <c r="F30" s="17">
        <v>-1312394</v>
      </c>
    </row>
    <row r="31" spans="1:6" ht="12.75">
      <c r="A31" s="13" t="s">
        <v>64</v>
      </c>
      <c r="B31" s="14">
        <v>10</v>
      </c>
      <c r="C31" s="15" t="s">
        <v>65</v>
      </c>
      <c r="D31" s="16">
        <v>4000000</v>
      </c>
      <c r="E31" s="16">
        <v>5312394</v>
      </c>
      <c r="F31" s="17">
        <v>-1312394</v>
      </c>
    </row>
    <row r="32" spans="1:6" ht="12.75">
      <c r="A32" s="13" t="s">
        <v>64</v>
      </c>
      <c r="B32" s="14">
        <v>10</v>
      </c>
      <c r="C32" s="15" t="s">
        <v>66</v>
      </c>
      <c r="D32" s="16">
        <v>4000000</v>
      </c>
      <c r="E32" s="16">
        <v>5312394</v>
      </c>
      <c r="F32" s="17">
        <v>-1312394</v>
      </c>
    </row>
    <row r="33" spans="1:6" ht="12.75">
      <c r="A33" s="13" t="s">
        <v>67</v>
      </c>
      <c r="B33" s="14">
        <v>10</v>
      </c>
      <c r="C33" s="15" t="s">
        <v>68</v>
      </c>
      <c r="D33" s="16">
        <v>6264100</v>
      </c>
      <c r="E33" s="16">
        <v>1424969.82</v>
      </c>
      <c r="F33" s="17">
        <v>4839130.18</v>
      </c>
    </row>
    <row r="34" spans="1:6" ht="12.75">
      <c r="A34" s="13" t="s">
        <v>69</v>
      </c>
      <c r="B34" s="14">
        <v>10</v>
      </c>
      <c r="C34" s="15" t="s">
        <v>70</v>
      </c>
      <c r="D34" s="16">
        <v>802000</v>
      </c>
      <c r="E34" s="16">
        <v>63140.17</v>
      </c>
      <c r="F34" s="17">
        <v>738859.83</v>
      </c>
    </row>
    <row r="35" spans="1:6" ht="22.5">
      <c r="A35" s="13" t="s">
        <v>71</v>
      </c>
      <c r="B35" s="14">
        <v>10</v>
      </c>
      <c r="C35" s="15" t="s">
        <v>72</v>
      </c>
      <c r="D35" s="16">
        <v>802000</v>
      </c>
      <c r="E35" s="16">
        <v>63140.17</v>
      </c>
      <c r="F35" s="17">
        <v>738859.83</v>
      </c>
    </row>
    <row r="36" spans="1:6" ht="12.75">
      <c r="A36" s="13" t="s">
        <v>73</v>
      </c>
      <c r="B36" s="14">
        <v>10</v>
      </c>
      <c r="C36" s="15" t="s">
        <v>74</v>
      </c>
      <c r="D36" s="16">
        <v>5462100</v>
      </c>
      <c r="E36" s="16">
        <v>1361829.65</v>
      </c>
      <c r="F36" s="17">
        <v>4100270.35</v>
      </c>
    </row>
    <row r="37" spans="1:6" ht="12.75">
      <c r="A37" s="13" t="s">
        <v>75</v>
      </c>
      <c r="B37" s="14">
        <v>10</v>
      </c>
      <c r="C37" s="15" t="s">
        <v>76</v>
      </c>
      <c r="D37" s="16">
        <v>42100</v>
      </c>
      <c r="E37" s="16">
        <v>1342660.55</v>
      </c>
      <c r="F37" s="17">
        <v>-1300560.55</v>
      </c>
    </row>
    <row r="38" spans="1:6" ht="22.5">
      <c r="A38" s="13" t="s">
        <v>77</v>
      </c>
      <c r="B38" s="14">
        <v>10</v>
      </c>
      <c r="C38" s="15" t="s">
        <v>78</v>
      </c>
      <c r="D38" s="16">
        <v>42100</v>
      </c>
      <c r="E38" s="16">
        <v>1342660.55</v>
      </c>
      <c r="F38" s="17">
        <v>-1300560.55</v>
      </c>
    </row>
    <row r="39" spans="1:6" ht="12.75">
      <c r="A39" s="13" t="s">
        <v>79</v>
      </c>
      <c r="B39" s="14">
        <v>10</v>
      </c>
      <c r="C39" s="15" t="s">
        <v>80</v>
      </c>
      <c r="D39" s="16">
        <v>5420000</v>
      </c>
      <c r="E39" s="16">
        <v>19169.1</v>
      </c>
      <c r="F39" s="17">
        <v>5400830.9</v>
      </c>
    </row>
    <row r="40" spans="1:6" ht="22.5">
      <c r="A40" s="13" t="s">
        <v>81</v>
      </c>
      <c r="B40" s="14">
        <v>10</v>
      </c>
      <c r="C40" s="15" t="s">
        <v>82</v>
      </c>
      <c r="D40" s="16">
        <v>5420000</v>
      </c>
      <c r="E40" s="16">
        <v>19169.1</v>
      </c>
      <c r="F40" s="17">
        <v>5400830.9</v>
      </c>
    </row>
    <row r="41" spans="1:6" ht="22.5">
      <c r="A41" s="13" t="s">
        <v>83</v>
      </c>
      <c r="B41" s="14">
        <v>10</v>
      </c>
      <c r="C41" s="15" t="s">
        <v>84</v>
      </c>
      <c r="D41" s="16">
        <v>447788</v>
      </c>
      <c r="E41" s="16">
        <v>137994.67</v>
      </c>
      <c r="F41" s="17">
        <v>309793.33</v>
      </c>
    </row>
    <row r="42" spans="1:6" ht="45">
      <c r="A42" s="13" t="s">
        <v>85</v>
      </c>
      <c r="B42" s="14">
        <v>10</v>
      </c>
      <c r="C42" s="15" t="s">
        <v>86</v>
      </c>
      <c r="D42" s="16">
        <v>447788</v>
      </c>
      <c r="E42" s="16">
        <v>137994.67</v>
      </c>
      <c r="F42" s="17">
        <v>309793.33</v>
      </c>
    </row>
    <row r="43" spans="1:6" ht="45">
      <c r="A43" s="13" t="s">
        <v>87</v>
      </c>
      <c r="B43" s="14">
        <v>10</v>
      </c>
      <c r="C43" s="15" t="s">
        <v>88</v>
      </c>
      <c r="D43" s="16">
        <v>447788</v>
      </c>
      <c r="E43" s="16">
        <v>137994.67</v>
      </c>
      <c r="F43" s="17">
        <v>309793.33</v>
      </c>
    </row>
    <row r="44" spans="1:6" ht="33.75">
      <c r="A44" s="13" t="s">
        <v>89</v>
      </c>
      <c r="B44" s="14">
        <v>10</v>
      </c>
      <c r="C44" s="15" t="s">
        <v>90</v>
      </c>
      <c r="D44" s="16">
        <v>447788</v>
      </c>
      <c r="E44" s="16">
        <v>137994.67</v>
      </c>
      <c r="F44" s="17">
        <v>309793.33</v>
      </c>
    </row>
    <row r="45" spans="1:6" ht="22.5">
      <c r="A45" s="13" t="s">
        <v>91</v>
      </c>
      <c r="B45" s="14">
        <v>10</v>
      </c>
      <c r="C45" s="15" t="s">
        <v>92</v>
      </c>
      <c r="D45" s="16">
        <v>6327100</v>
      </c>
      <c r="E45" s="16">
        <v>2092168</v>
      </c>
      <c r="F45" s="17">
        <v>4234932</v>
      </c>
    </row>
    <row r="46" spans="1:6" ht="12.75">
      <c r="A46" s="13" t="s">
        <v>93</v>
      </c>
      <c r="B46" s="14">
        <v>10</v>
      </c>
      <c r="C46" s="15" t="s">
        <v>94</v>
      </c>
      <c r="D46" s="16">
        <v>6327100</v>
      </c>
      <c r="E46" s="16">
        <v>2092168</v>
      </c>
      <c r="F46" s="17">
        <v>4234932</v>
      </c>
    </row>
    <row r="47" spans="1:6" ht="12.75">
      <c r="A47" s="13" t="s">
        <v>95</v>
      </c>
      <c r="B47" s="14">
        <v>10</v>
      </c>
      <c r="C47" s="15" t="s">
        <v>96</v>
      </c>
      <c r="D47" s="16">
        <v>6327100</v>
      </c>
      <c r="E47" s="16">
        <v>2092168</v>
      </c>
      <c r="F47" s="17">
        <v>4234932</v>
      </c>
    </row>
    <row r="48" spans="1:6" ht="22.5">
      <c r="A48" s="13" t="s">
        <v>97</v>
      </c>
      <c r="B48" s="14">
        <v>10</v>
      </c>
      <c r="C48" s="15" t="s">
        <v>98</v>
      </c>
      <c r="D48" s="16">
        <v>6327100</v>
      </c>
      <c r="E48" s="16">
        <v>2092168</v>
      </c>
      <c r="F48" s="17">
        <v>4234932</v>
      </c>
    </row>
    <row r="49" spans="1:6" ht="12.75">
      <c r="A49" s="13" t="s">
        <v>99</v>
      </c>
      <c r="B49" s="14">
        <v>10</v>
      </c>
      <c r="C49" s="15" t="s">
        <v>100</v>
      </c>
      <c r="D49" s="16">
        <v>0</v>
      </c>
      <c r="E49" s="16">
        <v>366</v>
      </c>
      <c r="F49" s="17">
        <v>0</v>
      </c>
    </row>
    <row r="50" spans="1:6" ht="12.75">
      <c r="A50" s="13" t="s">
        <v>101</v>
      </c>
      <c r="B50" s="14">
        <v>10</v>
      </c>
      <c r="C50" s="15" t="s">
        <v>102</v>
      </c>
      <c r="D50" s="16">
        <v>0</v>
      </c>
      <c r="E50" s="16">
        <v>140</v>
      </c>
      <c r="F50" s="17">
        <v>0</v>
      </c>
    </row>
    <row r="51" spans="1:6" ht="12.75">
      <c r="A51" s="13" t="s">
        <v>103</v>
      </c>
      <c r="B51" s="14">
        <v>10</v>
      </c>
      <c r="C51" s="15" t="s">
        <v>104</v>
      </c>
      <c r="D51" s="16">
        <v>0</v>
      </c>
      <c r="E51" s="16">
        <v>140</v>
      </c>
      <c r="F51" s="17">
        <v>0</v>
      </c>
    </row>
    <row r="52" spans="1:6" ht="12.75">
      <c r="A52" s="13" t="s">
        <v>105</v>
      </c>
      <c r="B52" s="14">
        <v>10</v>
      </c>
      <c r="C52" s="15" t="s">
        <v>106</v>
      </c>
      <c r="D52" s="16">
        <v>0</v>
      </c>
      <c r="E52" s="16">
        <v>226</v>
      </c>
      <c r="F52" s="17">
        <v>0</v>
      </c>
    </row>
    <row r="53" spans="1:6" ht="12.75">
      <c r="A53" s="13" t="s">
        <v>107</v>
      </c>
      <c r="B53" s="14">
        <v>10</v>
      </c>
      <c r="C53" s="15" t="s">
        <v>108</v>
      </c>
      <c r="D53" s="16">
        <v>0</v>
      </c>
      <c r="E53" s="16">
        <v>226</v>
      </c>
      <c r="F53" s="17">
        <v>0</v>
      </c>
    </row>
    <row r="54" spans="1:6" ht="12.75">
      <c r="A54" s="13" t="s">
        <v>109</v>
      </c>
      <c r="B54" s="14">
        <v>10</v>
      </c>
      <c r="C54" s="15" t="s">
        <v>110</v>
      </c>
      <c r="D54" s="16">
        <v>4649333.88</v>
      </c>
      <c r="E54" s="16">
        <v>1264194.35</v>
      </c>
      <c r="F54" s="17">
        <v>3494990</v>
      </c>
    </row>
    <row r="55" spans="1:6" ht="22.5">
      <c r="A55" s="13" t="s">
        <v>111</v>
      </c>
      <c r="B55" s="14">
        <v>10</v>
      </c>
      <c r="C55" s="15" t="s">
        <v>112</v>
      </c>
      <c r="D55" s="16">
        <v>5548700</v>
      </c>
      <c r="E55" s="16">
        <v>2093228.47</v>
      </c>
      <c r="F55" s="17">
        <v>3494990</v>
      </c>
    </row>
    <row r="56" spans="1:6" ht="12.75">
      <c r="A56" s="13" t="s">
        <v>113</v>
      </c>
      <c r="B56" s="14">
        <v>10</v>
      </c>
      <c r="C56" s="15" t="s">
        <v>114</v>
      </c>
      <c r="D56" s="16">
        <v>5354500</v>
      </c>
      <c r="E56" s="16">
        <v>2053710</v>
      </c>
      <c r="F56" s="17">
        <v>3300790</v>
      </c>
    </row>
    <row r="57" spans="1:6" ht="12.75">
      <c r="A57" s="13" t="s">
        <v>115</v>
      </c>
      <c r="B57" s="14">
        <v>10</v>
      </c>
      <c r="C57" s="15" t="s">
        <v>116</v>
      </c>
      <c r="D57" s="16">
        <v>5354500</v>
      </c>
      <c r="E57" s="16">
        <v>2053710</v>
      </c>
      <c r="F57" s="17">
        <v>3300790</v>
      </c>
    </row>
    <row r="58" spans="1:6" ht="12.75">
      <c r="A58" s="13" t="s">
        <v>117</v>
      </c>
      <c r="B58" s="14">
        <v>10</v>
      </c>
      <c r="C58" s="15" t="s">
        <v>118</v>
      </c>
      <c r="D58" s="16">
        <v>5354500</v>
      </c>
      <c r="E58" s="16">
        <v>2053710</v>
      </c>
      <c r="F58" s="17">
        <v>3300790</v>
      </c>
    </row>
    <row r="59" spans="1:6" ht="12.75">
      <c r="A59" s="13" t="s">
        <v>119</v>
      </c>
      <c r="B59" s="14">
        <v>10</v>
      </c>
      <c r="C59" s="15" t="s">
        <v>120</v>
      </c>
      <c r="D59" s="16">
        <v>194200</v>
      </c>
      <c r="E59" s="16">
        <v>39518.47</v>
      </c>
      <c r="F59" s="17">
        <v>194200</v>
      </c>
    </row>
    <row r="60" spans="1:6" ht="22.5">
      <c r="A60" s="13" t="s">
        <v>121</v>
      </c>
      <c r="B60" s="14">
        <v>10</v>
      </c>
      <c r="C60" s="15" t="s">
        <v>122</v>
      </c>
      <c r="D60" s="16">
        <v>190400</v>
      </c>
      <c r="E60" s="16">
        <v>39518.47</v>
      </c>
      <c r="F60" s="17">
        <v>190400</v>
      </c>
    </row>
    <row r="61" spans="1:6" ht="22.5">
      <c r="A61" s="13" t="s">
        <v>123</v>
      </c>
      <c r="B61" s="14">
        <v>10</v>
      </c>
      <c r="C61" s="15" t="s">
        <v>124</v>
      </c>
      <c r="D61" s="16">
        <v>190400</v>
      </c>
      <c r="E61" s="16">
        <v>0</v>
      </c>
      <c r="F61" s="17">
        <v>190400</v>
      </c>
    </row>
    <row r="62" spans="1:6" ht="22.5">
      <c r="A62" s="13" t="s">
        <v>125</v>
      </c>
      <c r="B62" s="14">
        <v>10</v>
      </c>
      <c r="C62" s="15" t="s">
        <v>126</v>
      </c>
      <c r="D62" s="16">
        <v>0</v>
      </c>
      <c r="E62" s="16">
        <v>39518.47</v>
      </c>
      <c r="F62" s="17">
        <v>0</v>
      </c>
    </row>
    <row r="63" spans="1:6" ht="22.5">
      <c r="A63" s="13" t="s">
        <v>127</v>
      </c>
      <c r="B63" s="14">
        <v>10</v>
      </c>
      <c r="C63" s="15" t="s">
        <v>128</v>
      </c>
      <c r="D63" s="16">
        <v>3800</v>
      </c>
      <c r="E63" s="16">
        <v>0</v>
      </c>
      <c r="F63" s="17">
        <v>3800</v>
      </c>
    </row>
    <row r="64" spans="1:6" ht="22.5">
      <c r="A64" s="13" t="s">
        <v>129</v>
      </c>
      <c r="B64" s="14">
        <v>10</v>
      </c>
      <c r="C64" s="15" t="s">
        <v>130</v>
      </c>
      <c r="D64" s="16">
        <v>3800</v>
      </c>
      <c r="E64" s="16">
        <v>0</v>
      </c>
      <c r="F64" s="17">
        <v>3800</v>
      </c>
    </row>
    <row r="65" spans="1:6" ht="45">
      <c r="A65" s="13" t="s">
        <v>131</v>
      </c>
      <c r="B65" s="14">
        <v>10</v>
      </c>
      <c r="C65" s="15" t="s">
        <v>132</v>
      </c>
      <c r="D65" s="16">
        <v>0</v>
      </c>
      <c r="E65" s="16">
        <v>70332</v>
      </c>
      <c r="F65" s="17">
        <v>0</v>
      </c>
    </row>
    <row r="66" spans="1:6" ht="33.75">
      <c r="A66" s="13" t="s">
        <v>133</v>
      </c>
      <c r="B66" s="14">
        <v>10</v>
      </c>
      <c r="C66" s="15" t="s">
        <v>134</v>
      </c>
      <c r="D66" s="16">
        <v>0</v>
      </c>
      <c r="E66" s="16">
        <v>70332</v>
      </c>
      <c r="F66" s="17">
        <v>0</v>
      </c>
    </row>
    <row r="67" spans="1:6" ht="33.75">
      <c r="A67" s="13" t="s">
        <v>135</v>
      </c>
      <c r="B67" s="14">
        <v>10</v>
      </c>
      <c r="C67" s="15" t="s">
        <v>136</v>
      </c>
      <c r="D67" s="16">
        <v>0</v>
      </c>
      <c r="E67" s="16">
        <v>70332</v>
      </c>
      <c r="F67" s="17">
        <v>0</v>
      </c>
    </row>
    <row r="68" spans="1:6" ht="33.75">
      <c r="A68" s="13" t="s">
        <v>137</v>
      </c>
      <c r="B68" s="14">
        <v>10</v>
      </c>
      <c r="C68" s="15" t="s">
        <v>138</v>
      </c>
      <c r="D68" s="16">
        <v>0</v>
      </c>
      <c r="E68" s="16">
        <v>70332</v>
      </c>
      <c r="F68" s="17">
        <v>0</v>
      </c>
    </row>
    <row r="69" spans="1:6" ht="22.5">
      <c r="A69" s="13" t="s">
        <v>139</v>
      </c>
      <c r="B69" s="14">
        <v>10</v>
      </c>
      <c r="C69" s="15" t="s">
        <v>140</v>
      </c>
      <c r="D69" s="16">
        <v>-899366.12</v>
      </c>
      <c r="E69" s="16">
        <v>-899366.12</v>
      </c>
      <c r="F69" s="17">
        <v>0</v>
      </c>
    </row>
    <row r="70" spans="1:6" ht="22.5">
      <c r="A70" s="13" t="s">
        <v>141</v>
      </c>
      <c r="B70" s="14">
        <v>10</v>
      </c>
      <c r="C70" s="15" t="s">
        <v>142</v>
      </c>
      <c r="D70" s="16">
        <v>-899366.12</v>
      </c>
      <c r="E70" s="16">
        <v>-899366.12</v>
      </c>
      <c r="F70" s="17">
        <v>0</v>
      </c>
    </row>
    <row r="71" spans="1:6" ht="12.75">
      <c r="A71" s="1"/>
      <c r="B71" s="18"/>
      <c r="C71" s="18"/>
      <c r="D71" s="19"/>
      <c r="E71" s="19"/>
      <c r="F71" s="19"/>
    </row>
  </sheetData>
  <sheetProtection/>
  <mergeCells count="11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="115" zoomScaleNormal="115" zoomScalePageLayoutView="0" workbookViewId="0" topLeftCell="A1">
      <selection activeCell="J6" sqref="J6"/>
    </sheetView>
  </sheetViews>
  <sheetFormatPr defaultColWidth="9.140625" defaultRowHeight="12.75"/>
  <cols>
    <col min="1" max="1" width="59.140625" style="0" customWidth="1"/>
    <col min="2" max="2" width="8.421875" style="0" customWidth="1"/>
    <col min="3" max="3" width="5.57421875" style="0" customWidth="1"/>
    <col min="4" max="4" width="4.28125" style="0" customWidth="1"/>
    <col min="5" max="5" width="15.00390625" style="0" customWidth="1"/>
    <col min="6" max="6" width="8.28125" style="0" customWidth="1"/>
    <col min="7" max="7" width="16.140625" style="0" customWidth="1"/>
  </cols>
  <sheetData>
    <row r="1" spans="1:8" ht="12.75">
      <c r="A1" s="52"/>
      <c r="B1" s="53"/>
      <c r="C1" s="53"/>
      <c r="D1" s="53"/>
      <c r="E1" s="53"/>
      <c r="F1" s="53"/>
      <c r="G1" s="53" t="s">
        <v>379</v>
      </c>
      <c r="H1" s="24"/>
    </row>
    <row r="2" spans="1:8" ht="12.75">
      <c r="A2" s="24"/>
      <c r="B2" s="65" t="s">
        <v>213</v>
      </c>
      <c r="C2" s="65"/>
      <c r="D2" s="65"/>
      <c r="E2" s="65"/>
      <c r="F2" s="65"/>
      <c r="G2" s="65"/>
      <c r="H2" s="24"/>
    </row>
    <row r="3" spans="1:8" ht="12.75">
      <c r="A3" s="24"/>
      <c r="B3" s="53"/>
      <c r="C3" s="53"/>
      <c r="D3" s="53"/>
      <c r="E3" s="65" t="s">
        <v>214</v>
      </c>
      <c r="F3" s="65"/>
      <c r="G3" s="65"/>
      <c r="H3" s="24"/>
    </row>
    <row r="4" spans="1:8" ht="12.75">
      <c r="A4" s="24"/>
      <c r="B4" s="68" t="s">
        <v>392</v>
      </c>
      <c r="C4" s="68"/>
      <c r="D4" s="68"/>
      <c r="E4" s="68"/>
      <c r="F4" s="68"/>
      <c r="G4" s="68"/>
      <c r="H4" s="24"/>
    </row>
    <row r="5" spans="1:8" ht="12.75">
      <c r="A5" s="24"/>
      <c r="B5" s="52"/>
      <c r="C5" s="52"/>
      <c r="D5" s="52"/>
      <c r="E5" s="53"/>
      <c r="F5" s="53"/>
      <c r="G5" s="53"/>
      <c r="H5" s="24"/>
    </row>
    <row r="6" spans="1:8" ht="12.75">
      <c r="A6" s="24"/>
      <c r="B6" s="52"/>
      <c r="C6" s="52"/>
      <c r="D6" s="52"/>
      <c r="E6" s="65" t="s">
        <v>348</v>
      </c>
      <c r="F6" s="65"/>
      <c r="G6" s="65"/>
      <c r="H6" s="24"/>
    </row>
    <row r="7" spans="1:8" ht="12.75">
      <c r="A7" s="24"/>
      <c r="B7" s="65" t="s">
        <v>215</v>
      </c>
      <c r="C7" s="65"/>
      <c r="D7" s="65"/>
      <c r="E7" s="65"/>
      <c r="F7" s="65"/>
      <c r="G7" s="65"/>
      <c r="H7" s="24"/>
    </row>
    <row r="8" spans="1:8" ht="12.75">
      <c r="A8" s="24"/>
      <c r="B8" s="52"/>
      <c r="C8" s="52"/>
      <c r="D8" s="52"/>
      <c r="E8" s="65" t="s">
        <v>214</v>
      </c>
      <c r="F8" s="65"/>
      <c r="G8" s="65"/>
      <c r="H8" s="24"/>
    </row>
    <row r="9" spans="1:8" ht="12.75">
      <c r="A9" s="24"/>
      <c r="B9" s="65" t="s">
        <v>349</v>
      </c>
      <c r="C9" s="65"/>
      <c r="D9" s="65"/>
      <c r="E9" s="65"/>
      <c r="F9" s="65"/>
      <c r="G9" s="65"/>
      <c r="H9" s="24"/>
    </row>
    <row r="10" spans="1:8" ht="12.75">
      <c r="A10" s="24"/>
      <c r="B10" s="24"/>
      <c r="C10" s="24"/>
      <c r="D10" s="24"/>
      <c r="E10" s="25"/>
      <c r="F10" s="25"/>
      <c r="G10" s="25"/>
      <c r="H10" s="24"/>
    </row>
    <row r="11" spans="1:8" ht="13.5" customHeight="1">
      <c r="A11" s="26"/>
      <c r="B11" s="26"/>
      <c r="C11" s="26"/>
      <c r="D11" s="26"/>
      <c r="E11" s="27"/>
      <c r="F11" s="27"/>
      <c r="G11" s="27"/>
      <c r="H11" s="24"/>
    </row>
    <row r="12" spans="1:8" ht="30.75" customHeight="1">
      <c r="A12" s="74" t="s">
        <v>380</v>
      </c>
      <c r="B12" s="74"/>
      <c r="C12" s="74"/>
      <c r="D12" s="74"/>
      <c r="E12" s="74"/>
      <c r="F12" s="74"/>
      <c r="G12" s="74"/>
      <c r="H12" s="24"/>
    </row>
    <row r="13" spans="1:8" ht="12.75">
      <c r="A13" s="23"/>
      <c r="B13" s="23"/>
      <c r="C13" s="23"/>
      <c r="D13" s="23"/>
      <c r="E13" s="23"/>
      <c r="F13" s="23"/>
      <c r="G13" s="23"/>
      <c r="H13" s="24"/>
    </row>
    <row r="14" spans="1:8" ht="39" customHeight="1">
      <c r="A14" s="28" t="s">
        <v>22</v>
      </c>
      <c r="B14" s="28" t="s">
        <v>216</v>
      </c>
      <c r="C14" s="28" t="s">
        <v>217</v>
      </c>
      <c r="D14" s="28" t="s">
        <v>218</v>
      </c>
      <c r="E14" s="28" t="s">
        <v>219</v>
      </c>
      <c r="F14" s="28" t="s">
        <v>220</v>
      </c>
      <c r="G14" s="28" t="s">
        <v>221</v>
      </c>
      <c r="H14" s="24"/>
    </row>
    <row r="15" spans="1:8" ht="14.25">
      <c r="A15" s="28" t="s">
        <v>28</v>
      </c>
      <c r="B15" s="28"/>
      <c r="C15" s="28"/>
      <c r="D15" s="28"/>
      <c r="E15" s="28" t="s">
        <v>30</v>
      </c>
      <c r="F15" s="28"/>
      <c r="G15" s="28" t="s">
        <v>31</v>
      </c>
      <c r="H15" s="24"/>
    </row>
    <row r="16" spans="1:8" ht="28.5">
      <c r="A16" s="29" t="s">
        <v>258</v>
      </c>
      <c r="B16" s="30"/>
      <c r="C16" s="30"/>
      <c r="D16" s="30"/>
      <c r="E16" s="28"/>
      <c r="F16" s="28"/>
      <c r="G16" s="43">
        <f>G17+G62+G68+G90+G108+G127+G133+G160</f>
        <v>40886.30000000001</v>
      </c>
      <c r="H16" s="24"/>
    </row>
    <row r="17" spans="1:8" ht="14.25">
      <c r="A17" s="29" t="s">
        <v>143</v>
      </c>
      <c r="B17" s="30">
        <v>992</v>
      </c>
      <c r="C17" s="32" t="s">
        <v>222</v>
      </c>
      <c r="D17" s="30"/>
      <c r="E17" s="28"/>
      <c r="F17" s="28"/>
      <c r="G17" s="39">
        <f>G18+G23+G33+G38+G43</f>
        <v>6427.900000000001</v>
      </c>
      <c r="H17" s="24"/>
    </row>
    <row r="18" spans="1:8" ht="28.5">
      <c r="A18" s="29" t="s">
        <v>144</v>
      </c>
      <c r="B18" s="30">
        <v>992</v>
      </c>
      <c r="C18" s="32" t="s">
        <v>222</v>
      </c>
      <c r="D18" s="32" t="s">
        <v>223</v>
      </c>
      <c r="E18" s="28"/>
      <c r="F18" s="28"/>
      <c r="G18" s="39">
        <v>785.3</v>
      </c>
      <c r="H18" s="24"/>
    </row>
    <row r="19" spans="1:8" ht="28.5">
      <c r="A19" s="29" t="s">
        <v>145</v>
      </c>
      <c r="B19" s="30">
        <v>992</v>
      </c>
      <c r="C19" s="32" t="s">
        <v>222</v>
      </c>
      <c r="D19" s="32" t="s">
        <v>223</v>
      </c>
      <c r="E19" s="40" t="s">
        <v>262</v>
      </c>
      <c r="F19" s="33"/>
      <c r="G19" s="31">
        <v>785.3</v>
      </c>
      <c r="H19" s="24"/>
    </row>
    <row r="20" spans="1:8" ht="28.5">
      <c r="A20" s="29" t="s">
        <v>146</v>
      </c>
      <c r="B20" s="30">
        <v>992</v>
      </c>
      <c r="C20" s="32" t="s">
        <v>222</v>
      </c>
      <c r="D20" s="32" t="s">
        <v>223</v>
      </c>
      <c r="E20" s="40" t="s">
        <v>225</v>
      </c>
      <c r="F20" s="33"/>
      <c r="G20" s="31">
        <v>785.3</v>
      </c>
      <c r="H20" s="24"/>
    </row>
    <row r="21" spans="1:8" ht="28.5">
      <c r="A21" s="29" t="s">
        <v>147</v>
      </c>
      <c r="B21" s="30">
        <v>992</v>
      </c>
      <c r="C21" s="32" t="s">
        <v>222</v>
      </c>
      <c r="D21" s="32" t="s">
        <v>223</v>
      </c>
      <c r="E21" s="40" t="s">
        <v>226</v>
      </c>
      <c r="F21" s="33"/>
      <c r="G21" s="31">
        <v>785.3</v>
      </c>
      <c r="H21" s="24"/>
    </row>
    <row r="22" spans="1:8" ht="71.25">
      <c r="A22" s="29" t="s">
        <v>148</v>
      </c>
      <c r="B22" s="30">
        <v>992</v>
      </c>
      <c r="C22" s="32" t="s">
        <v>222</v>
      </c>
      <c r="D22" s="32" t="s">
        <v>223</v>
      </c>
      <c r="E22" s="40" t="s">
        <v>226</v>
      </c>
      <c r="F22" s="33" t="s">
        <v>227</v>
      </c>
      <c r="G22" s="31">
        <v>785.3</v>
      </c>
      <c r="H22" s="24"/>
    </row>
    <row r="23" spans="1:8" ht="57">
      <c r="A23" s="29" t="s">
        <v>149</v>
      </c>
      <c r="B23" s="30">
        <v>992</v>
      </c>
      <c r="C23" s="32" t="s">
        <v>222</v>
      </c>
      <c r="D23" s="32" t="s">
        <v>224</v>
      </c>
      <c r="E23" s="40" t="s">
        <v>259</v>
      </c>
      <c r="F23" s="33"/>
      <c r="G23" s="39">
        <v>4843.5</v>
      </c>
      <c r="H23" s="24"/>
    </row>
    <row r="24" spans="1:8" ht="42.75">
      <c r="A24" s="29" t="s">
        <v>266</v>
      </c>
      <c r="B24" s="30">
        <v>992</v>
      </c>
      <c r="C24" s="32" t="s">
        <v>222</v>
      </c>
      <c r="D24" s="32" t="s">
        <v>224</v>
      </c>
      <c r="E24" s="40" t="s">
        <v>228</v>
      </c>
      <c r="F24" s="33"/>
      <c r="G24" s="31">
        <f>G25+G30</f>
        <v>4843.5</v>
      </c>
      <c r="H24" s="24"/>
    </row>
    <row r="25" spans="1:8" ht="28.5">
      <c r="A25" s="29" t="s">
        <v>150</v>
      </c>
      <c r="B25" s="30">
        <v>992</v>
      </c>
      <c r="C25" s="32" t="s">
        <v>222</v>
      </c>
      <c r="D25" s="32" t="s">
        <v>224</v>
      </c>
      <c r="E25" s="40" t="s">
        <v>229</v>
      </c>
      <c r="F25" s="33"/>
      <c r="G25" s="31">
        <v>4839.7</v>
      </c>
      <c r="H25" s="24"/>
    </row>
    <row r="26" spans="1:8" ht="28.5">
      <c r="A26" s="29" t="s">
        <v>147</v>
      </c>
      <c r="B26" s="30">
        <v>992</v>
      </c>
      <c r="C26" s="32" t="s">
        <v>222</v>
      </c>
      <c r="D26" s="32" t="s">
        <v>224</v>
      </c>
      <c r="E26" s="40" t="s">
        <v>230</v>
      </c>
      <c r="F26" s="33"/>
      <c r="G26" s="31">
        <f>G27+G28+G29</f>
        <v>4839.7</v>
      </c>
      <c r="H26" s="24"/>
    </row>
    <row r="27" spans="1:8" ht="71.25">
      <c r="A27" s="29" t="s">
        <v>148</v>
      </c>
      <c r="B27" s="30">
        <v>992</v>
      </c>
      <c r="C27" s="32" t="s">
        <v>222</v>
      </c>
      <c r="D27" s="32" t="s">
        <v>224</v>
      </c>
      <c r="E27" s="40" t="s">
        <v>230</v>
      </c>
      <c r="F27" s="33" t="s">
        <v>227</v>
      </c>
      <c r="G27" s="31">
        <v>4336.7</v>
      </c>
      <c r="H27" s="24"/>
    </row>
    <row r="28" spans="1:10" ht="28.5">
      <c r="A28" s="29" t="s">
        <v>151</v>
      </c>
      <c r="B28" s="30">
        <v>992</v>
      </c>
      <c r="C28" s="32" t="s">
        <v>222</v>
      </c>
      <c r="D28" s="32" t="s">
        <v>224</v>
      </c>
      <c r="E28" s="40" t="s">
        <v>231</v>
      </c>
      <c r="F28" s="33" t="s">
        <v>232</v>
      </c>
      <c r="G28" s="31">
        <v>459</v>
      </c>
      <c r="H28" s="24"/>
      <c r="J28" s="57"/>
    </row>
    <row r="29" spans="1:8" ht="14.25">
      <c r="A29" s="29" t="s">
        <v>152</v>
      </c>
      <c r="B29" s="30">
        <v>992</v>
      </c>
      <c r="C29" s="32" t="s">
        <v>222</v>
      </c>
      <c r="D29" s="32" t="s">
        <v>224</v>
      </c>
      <c r="E29" s="40" t="s">
        <v>230</v>
      </c>
      <c r="F29" s="33" t="s">
        <v>233</v>
      </c>
      <c r="G29" s="31">
        <v>44</v>
      </c>
      <c r="H29" s="24"/>
    </row>
    <row r="30" spans="1:8" ht="28.5">
      <c r="A30" s="29" t="s">
        <v>153</v>
      </c>
      <c r="B30" s="30">
        <v>992</v>
      </c>
      <c r="C30" s="32" t="s">
        <v>222</v>
      </c>
      <c r="D30" s="32" t="s">
        <v>224</v>
      </c>
      <c r="E30" s="40" t="s">
        <v>234</v>
      </c>
      <c r="F30" s="33"/>
      <c r="G30" s="39">
        <v>3.8</v>
      </c>
      <c r="H30" s="24"/>
    </row>
    <row r="31" spans="1:8" ht="57">
      <c r="A31" s="29" t="s">
        <v>154</v>
      </c>
      <c r="B31" s="30">
        <v>992</v>
      </c>
      <c r="C31" s="32" t="s">
        <v>222</v>
      </c>
      <c r="D31" s="32" t="s">
        <v>224</v>
      </c>
      <c r="E31" s="40" t="s">
        <v>235</v>
      </c>
      <c r="F31" s="33"/>
      <c r="G31" s="39">
        <v>3.8</v>
      </c>
      <c r="H31" s="24"/>
    </row>
    <row r="32" spans="1:8" ht="28.5">
      <c r="A32" s="29" t="s">
        <v>151</v>
      </c>
      <c r="B32" s="30">
        <v>992</v>
      </c>
      <c r="C32" s="32" t="s">
        <v>222</v>
      </c>
      <c r="D32" s="32" t="s">
        <v>224</v>
      </c>
      <c r="E32" s="40" t="s">
        <v>236</v>
      </c>
      <c r="F32" s="33" t="s">
        <v>232</v>
      </c>
      <c r="G32" s="31">
        <v>3.8</v>
      </c>
      <c r="H32" s="24"/>
    </row>
    <row r="33" spans="1:8" ht="42.75">
      <c r="A33" s="29" t="s">
        <v>155</v>
      </c>
      <c r="B33" s="30">
        <v>992</v>
      </c>
      <c r="C33" s="32" t="s">
        <v>222</v>
      </c>
      <c r="D33" s="32" t="s">
        <v>237</v>
      </c>
      <c r="E33" s="40"/>
      <c r="F33" s="33"/>
      <c r="G33" s="39">
        <f>G34</f>
        <v>175.1</v>
      </c>
      <c r="H33" s="24"/>
    </row>
    <row r="34" spans="1:8" ht="42.75">
      <c r="A34" s="29" t="s">
        <v>266</v>
      </c>
      <c r="B34" s="30">
        <v>992</v>
      </c>
      <c r="C34" s="32" t="s">
        <v>222</v>
      </c>
      <c r="D34" s="32" t="s">
        <v>237</v>
      </c>
      <c r="E34" s="50" t="s">
        <v>228</v>
      </c>
      <c r="F34" s="33"/>
      <c r="G34" s="31">
        <f>G35</f>
        <v>175.1</v>
      </c>
      <c r="H34" s="24"/>
    </row>
    <row r="35" spans="1:8" ht="28.5">
      <c r="A35" s="54" t="s">
        <v>383</v>
      </c>
      <c r="B35" s="30">
        <v>992</v>
      </c>
      <c r="C35" s="32" t="s">
        <v>222</v>
      </c>
      <c r="D35" s="32" t="s">
        <v>237</v>
      </c>
      <c r="E35" s="50" t="s">
        <v>265</v>
      </c>
      <c r="F35" s="33"/>
      <c r="G35" s="31">
        <f>G36</f>
        <v>175.1</v>
      </c>
      <c r="H35" s="24"/>
    </row>
    <row r="36" spans="1:8" ht="28.5">
      <c r="A36" s="29" t="s">
        <v>147</v>
      </c>
      <c r="B36" s="30">
        <v>992</v>
      </c>
      <c r="C36" s="32" t="s">
        <v>222</v>
      </c>
      <c r="D36" s="32" t="s">
        <v>237</v>
      </c>
      <c r="E36" s="50" t="s">
        <v>264</v>
      </c>
      <c r="F36" s="33"/>
      <c r="G36" s="31">
        <f>G37</f>
        <v>175.1</v>
      </c>
      <c r="H36" s="24"/>
    </row>
    <row r="37" spans="1:8" ht="14.25">
      <c r="A37" s="29" t="s">
        <v>156</v>
      </c>
      <c r="B37" s="30">
        <v>992</v>
      </c>
      <c r="C37" s="32" t="s">
        <v>222</v>
      </c>
      <c r="D37" s="32" t="s">
        <v>237</v>
      </c>
      <c r="E37" s="40" t="s">
        <v>263</v>
      </c>
      <c r="F37" s="33" t="s">
        <v>239</v>
      </c>
      <c r="G37" s="31">
        <v>175.1</v>
      </c>
      <c r="H37" s="24"/>
    </row>
    <row r="38" spans="1:8" ht="14.25">
      <c r="A38" s="29" t="s">
        <v>157</v>
      </c>
      <c r="B38" s="30">
        <v>992</v>
      </c>
      <c r="C38" s="32" t="s">
        <v>222</v>
      </c>
      <c r="D38" s="32" t="s">
        <v>240</v>
      </c>
      <c r="E38" s="40"/>
      <c r="F38" s="33"/>
      <c r="G38" s="43">
        <v>10</v>
      </c>
      <c r="H38" s="24"/>
    </row>
    <row r="39" spans="1:8" ht="42.75">
      <c r="A39" s="29" t="s">
        <v>266</v>
      </c>
      <c r="B39" s="30">
        <v>992</v>
      </c>
      <c r="C39" s="32" t="s">
        <v>222</v>
      </c>
      <c r="D39" s="32" t="s">
        <v>240</v>
      </c>
      <c r="E39" s="50" t="s">
        <v>241</v>
      </c>
      <c r="F39" s="33"/>
      <c r="G39" s="31">
        <v>10</v>
      </c>
      <c r="H39" s="24"/>
    </row>
    <row r="40" spans="1:8" ht="14.25">
      <c r="A40" s="29" t="s">
        <v>158</v>
      </c>
      <c r="B40" s="30">
        <v>992</v>
      </c>
      <c r="C40" s="32" t="s">
        <v>222</v>
      </c>
      <c r="D40" s="32" t="s">
        <v>240</v>
      </c>
      <c r="E40" s="50" t="s">
        <v>242</v>
      </c>
      <c r="F40" s="33"/>
      <c r="G40" s="31">
        <v>10</v>
      </c>
      <c r="H40" s="24"/>
    </row>
    <row r="41" spans="1:8" ht="14.25">
      <c r="A41" s="29" t="s">
        <v>384</v>
      </c>
      <c r="B41" s="30">
        <v>992</v>
      </c>
      <c r="C41" s="32" t="s">
        <v>222</v>
      </c>
      <c r="D41" s="32" t="s">
        <v>240</v>
      </c>
      <c r="E41" s="50" t="s">
        <v>375</v>
      </c>
      <c r="F41" s="33"/>
      <c r="G41" s="31">
        <v>10</v>
      </c>
      <c r="H41" s="24"/>
    </row>
    <row r="42" spans="1:8" ht="14.25">
      <c r="A42" s="29" t="s">
        <v>152</v>
      </c>
      <c r="B42" s="30">
        <v>992</v>
      </c>
      <c r="C42" s="32" t="s">
        <v>222</v>
      </c>
      <c r="D42" s="32" t="s">
        <v>240</v>
      </c>
      <c r="E42" s="50" t="s">
        <v>375</v>
      </c>
      <c r="F42" s="33" t="s">
        <v>233</v>
      </c>
      <c r="G42" s="31">
        <v>10</v>
      </c>
      <c r="H42" s="24"/>
    </row>
    <row r="43" spans="1:8" ht="14.25">
      <c r="A43" s="29" t="s">
        <v>159</v>
      </c>
      <c r="B43" s="30">
        <v>992</v>
      </c>
      <c r="C43" s="32" t="s">
        <v>222</v>
      </c>
      <c r="D43" s="32" t="s">
        <v>243</v>
      </c>
      <c r="E43" s="40"/>
      <c r="F43" s="33"/>
      <c r="G43" s="39">
        <f>G47+G50+G53+G56+G57+G58</f>
        <v>614</v>
      </c>
      <c r="H43" s="24"/>
    </row>
    <row r="44" spans="1:8" ht="14.25">
      <c r="A44" s="29" t="s">
        <v>267</v>
      </c>
      <c r="B44" s="30">
        <v>992</v>
      </c>
      <c r="C44" s="32" t="s">
        <v>222</v>
      </c>
      <c r="D44" s="32" t="s">
        <v>243</v>
      </c>
      <c r="E44" s="50" t="s">
        <v>244</v>
      </c>
      <c r="F44" s="33"/>
      <c r="G44" s="44">
        <f>G47+G50+G53+G56+G57+G58</f>
        <v>614</v>
      </c>
      <c r="H44" s="24"/>
    </row>
    <row r="45" spans="1:8" ht="14.25">
      <c r="A45" s="29" t="s">
        <v>268</v>
      </c>
      <c r="B45" s="30">
        <v>992</v>
      </c>
      <c r="C45" s="32" t="s">
        <v>222</v>
      </c>
      <c r="D45" s="32" t="s">
        <v>243</v>
      </c>
      <c r="E45" s="50" t="s">
        <v>269</v>
      </c>
      <c r="F45" s="33"/>
      <c r="G45" s="31">
        <f>G46</f>
        <v>68</v>
      </c>
      <c r="H45" s="24"/>
    </row>
    <row r="46" spans="1:8" ht="14.25">
      <c r="A46" s="29" t="s">
        <v>270</v>
      </c>
      <c r="B46" s="30">
        <v>992</v>
      </c>
      <c r="C46" s="32" t="s">
        <v>222</v>
      </c>
      <c r="D46" s="32" t="s">
        <v>243</v>
      </c>
      <c r="E46" s="50" t="s">
        <v>271</v>
      </c>
      <c r="F46" s="33"/>
      <c r="G46" s="31">
        <f>G47</f>
        <v>68</v>
      </c>
      <c r="H46" s="24"/>
    </row>
    <row r="47" spans="1:8" ht="71.25">
      <c r="A47" s="29" t="s">
        <v>148</v>
      </c>
      <c r="B47" s="30">
        <v>992</v>
      </c>
      <c r="C47" s="32" t="s">
        <v>222</v>
      </c>
      <c r="D47" s="32" t="s">
        <v>243</v>
      </c>
      <c r="E47" s="40" t="s">
        <v>271</v>
      </c>
      <c r="F47" s="33" t="s">
        <v>227</v>
      </c>
      <c r="G47" s="31">
        <v>68</v>
      </c>
      <c r="H47" s="24"/>
    </row>
    <row r="48" spans="1:8" ht="42.75">
      <c r="A48" s="29" t="s">
        <v>272</v>
      </c>
      <c r="B48" s="30">
        <v>992</v>
      </c>
      <c r="C48" s="32" t="s">
        <v>222</v>
      </c>
      <c r="D48" s="32" t="s">
        <v>243</v>
      </c>
      <c r="E48" s="50" t="s">
        <v>273</v>
      </c>
      <c r="F48" s="33"/>
      <c r="G48" s="31">
        <v>140</v>
      </c>
      <c r="H48" s="24"/>
    </row>
    <row r="49" spans="1:8" ht="71.25">
      <c r="A49" s="29" t="s">
        <v>274</v>
      </c>
      <c r="B49" s="30">
        <v>992</v>
      </c>
      <c r="C49" s="32" t="s">
        <v>222</v>
      </c>
      <c r="D49" s="32" t="s">
        <v>243</v>
      </c>
      <c r="E49" s="50" t="s">
        <v>275</v>
      </c>
      <c r="F49" s="33"/>
      <c r="G49" s="44">
        <v>140</v>
      </c>
      <c r="H49" s="24"/>
    </row>
    <row r="50" spans="1:8" ht="28.5">
      <c r="A50" s="29" t="s">
        <v>151</v>
      </c>
      <c r="B50" s="30">
        <v>992</v>
      </c>
      <c r="C50" s="32" t="s">
        <v>222</v>
      </c>
      <c r="D50" s="32" t="s">
        <v>243</v>
      </c>
      <c r="E50" s="40" t="s">
        <v>275</v>
      </c>
      <c r="F50" s="33" t="s">
        <v>232</v>
      </c>
      <c r="G50" s="31">
        <v>140</v>
      </c>
      <c r="H50" s="24"/>
    </row>
    <row r="51" spans="1:8" ht="57">
      <c r="A51" s="29" t="s">
        <v>345</v>
      </c>
      <c r="B51" s="30">
        <v>992</v>
      </c>
      <c r="C51" s="32" t="s">
        <v>222</v>
      </c>
      <c r="D51" s="32" t="s">
        <v>243</v>
      </c>
      <c r="E51" s="50" t="s">
        <v>346</v>
      </c>
      <c r="F51" s="33"/>
      <c r="G51" s="31">
        <f>G52</f>
        <v>315</v>
      </c>
      <c r="H51" s="24"/>
    </row>
    <row r="52" spans="1:8" ht="28.5">
      <c r="A52" s="29" t="s">
        <v>350</v>
      </c>
      <c r="B52" s="30">
        <v>992</v>
      </c>
      <c r="C52" s="32" t="s">
        <v>222</v>
      </c>
      <c r="D52" s="32" t="s">
        <v>243</v>
      </c>
      <c r="E52" s="50" t="s">
        <v>347</v>
      </c>
      <c r="F52" s="33"/>
      <c r="G52" s="31">
        <f>G53</f>
        <v>315</v>
      </c>
      <c r="H52" s="24"/>
    </row>
    <row r="53" spans="1:8" ht="28.5">
      <c r="A53" s="29" t="s">
        <v>151</v>
      </c>
      <c r="B53" s="30">
        <v>992</v>
      </c>
      <c r="C53" s="32" t="s">
        <v>222</v>
      </c>
      <c r="D53" s="32" t="s">
        <v>243</v>
      </c>
      <c r="E53" s="40" t="s">
        <v>347</v>
      </c>
      <c r="F53" s="33" t="s">
        <v>232</v>
      </c>
      <c r="G53" s="31">
        <v>315</v>
      </c>
      <c r="H53" s="24"/>
    </row>
    <row r="54" spans="1:8" ht="14.25">
      <c r="A54" s="45" t="s">
        <v>362</v>
      </c>
      <c r="B54" s="46">
        <v>992</v>
      </c>
      <c r="C54" s="47" t="s">
        <v>222</v>
      </c>
      <c r="D54" s="47" t="s">
        <v>243</v>
      </c>
      <c r="E54" s="51" t="s">
        <v>360</v>
      </c>
      <c r="F54" s="42"/>
      <c r="G54" s="39">
        <v>4.3</v>
      </c>
      <c r="H54" s="24"/>
    </row>
    <row r="55" spans="1:8" ht="14.25">
      <c r="A55" s="45" t="s">
        <v>371</v>
      </c>
      <c r="B55" s="46">
        <v>992</v>
      </c>
      <c r="C55" s="47" t="s">
        <v>222</v>
      </c>
      <c r="D55" s="47" t="s">
        <v>243</v>
      </c>
      <c r="E55" s="51" t="s">
        <v>361</v>
      </c>
      <c r="F55" s="42"/>
      <c r="G55" s="39">
        <v>4.3</v>
      </c>
      <c r="H55" s="24"/>
    </row>
    <row r="56" spans="1:8" ht="28.5">
      <c r="A56" s="45" t="s">
        <v>151</v>
      </c>
      <c r="B56" s="46">
        <v>992</v>
      </c>
      <c r="C56" s="47" t="s">
        <v>222</v>
      </c>
      <c r="D56" s="47" t="s">
        <v>243</v>
      </c>
      <c r="E56" s="51" t="s">
        <v>361</v>
      </c>
      <c r="F56" s="42" t="s">
        <v>232</v>
      </c>
      <c r="G56" s="39">
        <v>2.3</v>
      </c>
      <c r="H56" s="24"/>
    </row>
    <row r="57" spans="1:8" ht="14.25">
      <c r="A57" s="45" t="s">
        <v>152</v>
      </c>
      <c r="B57" s="46">
        <v>992</v>
      </c>
      <c r="C57" s="47" t="s">
        <v>222</v>
      </c>
      <c r="D57" s="47" t="s">
        <v>243</v>
      </c>
      <c r="E57" s="51" t="s">
        <v>361</v>
      </c>
      <c r="F57" s="42" t="s">
        <v>233</v>
      </c>
      <c r="G57" s="39">
        <v>2</v>
      </c>
      <c r="H57" s="24"/>
    </row>
    <row r="58" spans="1:8" ht="14.25">
      <c r="A58" s="45" t="s">
        <v>362</v>
      </c>
      <c r="B58" s="46">
        <v>992</v>
      </c>
      <c r="C58" s="47" t="s">
        <v>222</v>
      </c>
      <c r="D58" s="47" t="s">
        <v>243</v>
      </c>
      <c r="E58" s="51" t="s">
        <v>377</v>
      </c>
      <c r="F58" s="42"/>
      <c r="G58" s="39">
        <v>86.7</v>
      </c>
      <c r="H58" s="24"/>
    </row>
    <row r="59" spans="1:8" ht="14.25">
      <c r="A59" s="45" t="s">
        <v>371</v>
      </c>
      <c r="B59" s="46">
        <v>992</v>
      </c>
      <c r="C59" s="47" t="s">
        <v>222</v>
      </c>
      <c r="D59" s="47" t="s">
        <v>243</v>
      </c>
      <c r="E59" s="51" t="s">
        <v>376</v>
      </c>
      <c r="F59" s="42"/>
      <c r="G59" s="39">
        <v>86.7</v>
      </c>
      <c r="H59" s="24"/>
    </row>
    <row r="60" spans="1:8" ht="28.5">
      <c r="A60" s="45" t="s">
        <v>151</v>
      </c>
      <c r="B60" s="46">
        <v>992</v>
      </c>
      <c r="C60" s="47" t="s">
        <v>222</v>
      </c>
      <c r="D60" s="47" t="s">
        <v>243</v>
      </c>
      <c r="E60" s="51" t="s">
        <v>376</v>
      </c>
      <c r="F60" s="42" t="s">
        <v>232</v>
      </c>
      <c r="G60" s="39">
        <v>77.9</v>
      </c>
      <c r="H60" s="24"/>
    </row>
    <row r="61" spans="1:8" ht="14.25">
      <c r="A61" s="45" t="s">
        <v>152</v>
      </c>
      <c r="B61" s="46">
        <v>992</v>
      </c>
      <c r="C61" s="47" t="s">
        <v>222</v>
      </c>
      <c r="D61" s="47" t="s">
        <v>243</v>
      </c>
      <c r="E61" s="51" t="s">
        <v>376</v>
      </c>
      <c r="F61" s="42" t="s">
        <v>233</v>
      </c>
      <c r="G61" s="39">
        <v>8.8</v>
      </c>
      <c r="H61" s="24"/>
    </row>
    <row r="62" spans="1:8" ht="14.25">
      <c r="A62" s="29" t="s">
        <v>160</v>
      </c>
      <c r="B62" s="30">
        <v>992</v>
      </c>
      <c r="C62" s="32" t="s">
        <v>223</v>
      </c>
      <c r="D62" s="32"/>
      <c r="E62" s="42"/>
      <c r="F62" s="33"/>
      <c r="G62" s="43">
        <f>G63</f>
        <v>186</v>
      </c>
      <c r="H62" s="24"/>
    </row>
    <row r="63" spans="1:8" ht="14.25">
      <c r="A63" s="29" t="s">
        <v>161</v>
      </c>
      <c r="B63" s="30">
        <v>992</v>
      </c>
      <c r="C63" s="32" t="s">
        <v>223</v>
      </c>
      <c r="D63" s="32" t="s">
        <v>247</v>
      </c>
      <c r="E63" s="33"/>
      <c r="F63" s="42"/>
      <c r="G63" s="39">
        <f>G64</f>
        <v>186</v>
      </c>
      <c r="H63" s="24"/>
    </row>
    <row r="64" spans="1:8" ht="42.75">
      <c r="A64" s="29" t="s">
        <v>266</v>
      </c>
      <c r="B64" s="30">
        <v>992</v>
      </c>
      <c r="C64" s="32" t="s">
        <v>223</v>
      </c>
      <c r="D64" s="32" t="s">
        <v>247</v>
      </c>
      <c r="E64" s="40" t="s">
        <v>228</v>
      </c>
      <c r="F64" s="33"/>
      <c r="G64" s="31">
        <f>G65</f>
        <v>186</v>
      </c>
      <c r="H64" s="24"/>
    </row>
    <row r="65" spans="1:8" ht="28.5">
      <c r="A65" s="29" t="s">
        <v>385</v>
      </c>
      <c r="B65" s="30">
        <v>992</v>
      </c>
      <c r="C65" s="32" t="s">
        <v>223</v>
      </c>
      <c r="D65" s="32" t="s">
        <v>247</v>
      </c>
      <c r="E65" s="40" t="s">
        <v>248</v>
      </c>
      <c r="F65" s="33"/>
      <c r="G65" s="31">
        <f>G66</f>
        <v>186</v>
      </c>
      <c r="H65" s="24"/>
    </row>
    <row r="66" spans="1:8" ht="28.5">
      <c r="A66" s="29" t="s">
        <v>162</v>
      </c>
      <c r="B66" s="30">
        <v>992</v>
      </c>
      <c r="C66" s="32" t="s">
        <v>223</v>
      </c>
      <c r="D66" s="32" t="s">
        <v>247</v>
      </c>
      <c r="E66" s="40" t="s">
        <v>250</v>
      </c>
      <c r="F66" s="33"/>
      <c r="G66" s="31">
        <f>G67</f>
        <v>186</v>
      </c>
      <c r="H66" s="24"/>
    </row>
    <row r="67" spans="1:8" ht="71.25">
      <c r="A67" s="29" t="s">
        <v>148</v>
      </c>
      <c r="B67" s="30">
        <v>992</v>
      </c>
      <c r="C67" s="32" t="s">
        <v>223</v>
      </c>
      <c r="D67" s="32" t="s">
        <v>247</v>
      </c>
      <c r="E67" s="40" t="s">
        <v>251</v>
      </c>
      <c r="F67" s="33" t="s">
        <v>227</v>
      </c>
      <c r="G67" s="31">
        <v>186</v>
      </c>
      <c r="H67" s="24"/>
    </row>
    <row r="68" spans="1:8" ht="28.5">
      <c r="A68" s="29" t="s">
        <v>163</v>
      </c>
      <c r="B68" s="30">
        <v>992</v>
      </c>
      <c r="C68" s="32" t="s">
        <v>247</v>
      </c>
      <c r="D68" s="32"/>
      <c r="E68" s="33"/>
      <c r="F68" s="33"/>
      <c r="G68" s="56">
        <f>G73+G76+G81+G86+G89</f>
        <v>119.7</v>
      </c>
      <c r="H68" s="24"/>
    </row>
    <row r="69" spans="1:8" ht="30" customHeight="1">
      <c r="A69" s="29" t="s">
        <v>164</v>
      </c>
      <c r="B69" s="30">
        <v>992</v>
      </c>
      <c r="C69" s="32" t="s">
        <v>247</v>
      </c>
      <c r="D69" s="32" t="s">
        <v>249</v>
      </c>
      <c r="E69" s="33"/>
      <c r="F69" s="33"/>
      <c r="G69" s="31">
        <f>G70</f>
        <v>1.5</v>
      </c>
      <c r="H69" s="24"/>
    </row>
    <row r="70" spans="1:8" ht="28.5">
      <c r="A70" s="29" t="s">
        <v>276</v>
      </c>
      <c r="B70" s="30">
        <v>992</v>
      </c>
      <c r="C70" s="32" t="s">
        <v>247</v>
      </c>
      <c r="D70" s="32" t="s">
        <v>249</v>
      </c>
      <c r="E70" s="51" t="s">
        <v>277</v>
      </c>
      <c r="F70" s="33"/>
      <c r="G70" s="31">
        <f>G71+G74</f>
        <v>1.5</v>
      </c>
      <c r="H70" s="24"/>
    </row>
    <row r="71" spans="1:8" ht="31.5" customHeight="1">
      <c r="A71" s="29" t="s">
        <v>278</v>
      </c>
      <c r="B71" s="30">
        <v>992</v>
      </c>
      <c r="C71" s="32" t="s">
        <v>247</v>
      </c>
      <c r="D71" s="32" t="s">
        <v>249</v>
      </c>
      <c r="E71" s="51" t="s">
        <v>279</v>
      </c>
      <c r="F71" s="33"/>
      <c r="G71" s="31">
        <f>G72</f>
        <v>0.5</v>
      </c>
      <c r="H71" s="24"/>
    </row>
    <row r="72" spans="1:8" ht="28.5">
      <c r="A72" s="29" t="s">
        <v>280</v>
      </c>
      <c r="B72" s="30">
        <v>992</v>
      </c>
      <c r="C72" s="32" t="s">
        <v>247</v>
      </c>
      <c r="D72" s="32" t="s">
        <v>249</v>
      </c>
      <c r="E72" s="51" t="s">
        <v>281</v>
      </c>
      <c r="F72" s="33"/>
      <c r="G72" s="31">
        <v>0.5</v>
      </c>
      <c r="H72" s="24"/>
    </row>
    <row r="73" spans="1:8" ht="28.5">
      <c r="A73" s="29" t="s">
        <v>151</v>
      </c>
      <c r="B73" s="30">
        <v>992</v>
      </c>
      <c r="C73" s="32" t="s">
        <v>247</v>
      </c>
      <c r="D73" s="32" t="s">
        <v>249</v>
      </c>
      <c r="E73" s="41" t="s">
        <v>281</v>
      </c>
      <c r="F73" s="33" t="s">
        <v>232</v>
      </c>
      <c r="G73" s="31">
        <v>0.5</v>
      </c>
      <c r="H73" s="24"/>
    </row>
    <row r="74" spans="1:8" ht="33.75" customHeight="1">
      <c r="A74" s="29" t="s">
        <v>282</v>
      </c>
      <c r="B74" s="30">
        <v>992</v>
      </c>
      <c r="C74" s="32" t="s">
        <v>247</v>
      </c>
      <c r="D74" s="32" t="s">
        <v>249</v>
      </c>
      <c r="E74" s="51" t="s">
        <v>283</v>
      </c>
      <c r="F74" s="33"/>
      <c r="G74" s="31">
        <f>G75</f>
        <v>1</v>
      </c>
      <c r="H74" s="24"/>
    </row>
    <row r="75" spans="1:8" ht="34.5" customHeight="1">
      <c r="A75" s="29" t="s">
        <v>284</v>
      </c>
      <c r="B75" s="30">
        <v>992</v>
      </c>
      <c r="C75" s="32" t="s">
        <v>247</v>
      </c>
      <c r="D75" s="32" t="s">
        <v>249</v>
      </c>
      <c r="E75" s="51" t="s">
        <v>285</v>
      </c>
      <c r="F75" s="33"/>
      <c r="G75" s="31">
        <f>G76</f>
        <v>1</v>
      </c>
      <c r="H75" s="24"/>
    </row>
    <row r="76" spans="1:8" ht="28.5">
      <c r="A76" s="29" t="s">
        <v>151</v>
      </c>
      <c r="B76" s="30">
        <v>992</v>
      </c>
      <c r="C76" s="32" t="s">
        <v>247</v>
      </c>
      <c r="D76" s="32" t="s">
        <v>249</v>
      </c>
      <c r="E76" s="51" t="s">
        <v>285</v>
      </c>
      <c r="F76" s="33" t="s">
        <v>232</v>
      </c>
      <c r="G76" s="31">
        <v>1</v>
      </c>
      <c r="H76" s="24"/>
    </row>
    <row r="77" spans="1:8" ht="14.25">
      <c r="A77" s="29" t="s">
        <v>261</v>
      </c>
      <c r="B77" s="30">
        <v>992</v>
      </c>
      <c r="C77" s="32" t="s">
        <v>247</v>
      </c>
      <c r="D77" s="32" t="s">
        <v>257</v>
      </c>
      <c r="E77" s="41"/>
      <c r="F77" s="33"/>
      <c r="G77" s="39">
        <f>G78</f>
        <v>117.2</v>
      </c>
      <c r="H77" s="24"/>
    </row>
    <row r="78" spans="1:8" ht="28.5">
      <c r="A78" s="29" t="s">
        <v>276</v>
      </c>
      <c r="B78" s="30">
        <v>992</v>
      </c>
      <c r="C78" s="32" t="s">
        <v>247</v>
      </c>
      <c r="D78" s="32" t="s">
        <v>257</v>
      </c>
      <c r="E78" s="41" t="s">
        <v>245</v>
      </c>
      <c r="F78" s="33"/>
      <c r="G78" s="39">
        <v>117.2</v>
      </c>
      <c r="H78" s="24"/>
    </row>
    <row r="79" spans="1:8" ht="14.25">
      <c r="A79" s="29" t="s">
        <v>261</v>
      </c>
      <c r="B79" s="30">
        <v>992</v>
      </c>
      <c r="C79" s="32" t="s">
        <v>247</v>
      </c>
      <c r="D79" s="32" t="s">
        <v>257</v>
      </c>
      <c r="E79" s="51" t="s">
        <v>286</v>
      </c>
      <c r="F79" s="33"/>
      <c r="G79" s="39">
        <f>G80</f>
        <v>117.2</v>
      </c>
      <c r="H79" s="24"/>
    </row>
    <row r="80" spans="1:8" ht="28.5">
      <c r="A80" s="29" t="s">
        <v>287</v>
      </c>
      <c r="B80" s="30">
        <v>992</v>
      </c>
      <c r="C80" s="32" t="s">
        <v>247</v>
      </c>
      <c r="D80" s="32" t="s">
        <v>257</v>
      </c>
      <c r="E80" s="51" t="s">
        <v>288</v>
      </c>
      <c r="F80" s="33"/>
      <c r="G80" s="39">
        <v>117.2</v>
      </c>
      <c r="H80" s="24"/>
    </row>
    <row r="81" spans="1:8" ht="28.5">
      <c r="A81" s="29" t="s">
        <v>151</v>
      </c>
      <c r="B81" s="30">
        <v>992</v>
      </c>
      <c r="C81" s="32" t="s">
        <v>247</v>
      </c>
      <c r="D81" s="32" t="s">
        <v>257</v>
      </c>
      <c r="E81" s="41" t="s">
        <v>288</v>
      </c>
      <c r="F81" s="33" t="s">
        <v>232</v>
      </c>
      <c r="G81" s="39">
        <v>117.2</v>
      </c>
      <c r="H81" s="24"/>
    </row>
    <row r="82" spans="1:8" ht="28.5">
      <c r="A82" s="29" t="s">
        <v>165</v>
      </c>
      <c r="B82" s="30">
        <v>992</v>
      </c>
      <c r="C82" s="32" t="s">
        <v>247</v>
      </c>
      <c r="D82" s="32" t="s">
        <v>252</v>
      </c>
      <c r="E82" s="33"/>
      <c r="F82" s="33"/>
      <c r="G82" s="39">
        <f>G83</f>
        <v>1</v>
      </c>
      <c r="H82" s="24"/>
    </row>
    <row r="83" spans="1:8" ht="28.5">
      <c r="A83" s="29" t="s">
        <v>276</v>
      </c>
      <c r="B83" s="30">
        <v>992</v>
      </c>
      <c r="C83" s="32" t="s">
        <v>247</v>
      </c>
      <c r="D83" s="32" t="s">
        <v>252</v>
      </c>
      <c r="E83" s="41" t="s">
        <v>277</v>
      </c>
      <c r="F83" s="33"/>
      <c r="G83" s="31">
        <f>G86+G89</f>
        <v>1</v>
      </c>
      <c r="H83" s="24"/>
    </row>
    <row r="84" spans="1:8" ht="14.25">
      <c r="A84" s="29" t="s">
        <v>289</v>
      </c>
      <c r="B84" s="30">
        <v>992</v>
      </c>
      <c r="C84" s="32" t="s">
        <v>247</v>
      </c>
      <c r="D84" s="32" t="s">
        <v>252</v>
      </c>
      <c r="E84" s="51" t="s">
        <v>290</v>
      </c>
      <c r="F84" s="33"/>
      <c r="G84" s="31">
        <f>G85</f>
        <v>0.5</v>
      </c>
      <c r="H84" s="24"/>
    </row>
    <row r="85" spans="1:8" ht="28.5">
      <c r="A85" s="29" t="s">
        <v>291</v>
      </c>
      <c r="B85" s="30">
        <v>992</v>
      </c>
      <c r="C85" s="32" t="s">
        <v>247</v>
      </c>
      <c r="D85" s="32" t="s">
        <v>252</v>
      </c>
      <c r="E85" s="51" t="s">
        <v>292</v>
      </c>
      <c r="F85" s="33"/>
      <c r="G85" s="31">
        <f>G86</f>
        <v>0.5</v>
      </c>
      <c r="H85" s="24"/>
    </row>
    <row r="86" spans="1:8" ht="28.5">
      <c r="A86" s="29" t="s">
        <v>151</v>
      </c>
      <c r="B86" s="30">
        <v>992</v>
      </c>
      <c r="C86" s="32" t="s">
        <v>247</v>
      </c>
      <c r="D86" s="32" t="s">
        <v>252</v>
      </c>
      <c r="E86" s="41" t="s">
        <v>292</v>
      </c>
      <c r="F86" s="33" t="s">
        <v>232</v>
      </c>
      <c r="G86" s="31">
        <v>0.5</v>
      </c>
      <c r="H86" s="24"/>
    </row>
    <row r="87" spans="1:8" ht="14.25">
      <c r="A87" s="29" t="s">
        <v>351</v>
      </c>
      <c r="B87" s="30">
        <v>992</v>
      </c>
      <c r="C87" s="32" t="s">
        <v>247</v>
      </c>
      <c r="D87" s="32" t="s">
        <v>252</v>
      </c>
      <c r="E87" s="51" t="s">
        <v>293</v>
      </c>
      <c r="F87" s="33"/>
      <c r="G87" s="31">
        <v>0.5</v>
      </c>
      <c r="H87" s="24"/>
    </row>
    <row r="88" spans="1:8" ht="28.5">
      <c r="A88" s="29" t="s">
        <v>294</v>
      </c>
      <c r="B88" s="30">
        <v>992</v>
      </c>
      <c r="C88" s="32" t="s">
        <v>247</v>
      </c>
      <c r="D88" s="32" t="s">
        <v>252</v>
      </c>
      <c r="E88" s="51" t="s">
        <v>295</v>
      </c>
      <c r="F88" s="33"/>
      <c r="G88" s="31">
        <v>0.5</v>
      </c>
      <c r="H88" s="24"/>
    </row>
    <row r="89" spans="1:8" ht="28.5">
      <c r="A89" s="29" t="s">
        <v>151</v>
      </c>
      <c r="B89" s="30">
        <v>992</v>
      </c>
      <c r="C89" s="32" t="s">
        <v>247</v>
      </c>
      <c r="D89" s="32" t="s">
        <v>252</v>
      </c>
      <c r="E89" s="41" t="s">
        <v>295</v>
      </c>
      <c r="F89" s="33" t="s">
        <v>232</v>
      </c>
      <c r="G89" s="31">
        <v>0.5</v>
      </c>
      <c r="H89" s="24"/>
    </row>
    <row r="90" spans="1:8" ht="14.25">
      <c r="A90" s="29" t="s">
        <v>166</v>
      </c>
      <c r="B90" s="30">
        <v>992</v>
      </c>
      <c r="C90" s="32" t="s">
        <v>224</v>
      </c>
      <c r="D90" s="32"/>
      <c r="E90" s="41"/>
      <c r="F90" s="33"/>
      <c r="G90" s="39">
        <f>G91+G96</f>
        <v>6471.8</v>
      </c>
      <c r="H90" s="24"/>
    </row>
    <row r="91" spans="1:8" ht="14.25">
      <c r="A91" s="29" t="s">
        <v>167</v>
      </c>
      <c r="B91" s="30">
        <v>992</v>
      </c>
      <c r="C91" s="32" t="s">
        <v>224</v>
      </c>
      <c r="D91" s="32" t="s">
        <v>249</v>
      </c>
      <c r="E91" s="41"/>
      <c r="F91" s="33"/>
      <c r="G91" s="39">
        <f>G92</f>
        <v>5634.2</v>
      </c>
      <c r="H91" s="24"/>
    </row>
    <row r="92" spans="1:8" ht="16.5" customHeight="1">
      <c r="A92" s="29" t="s">
        <v>296</v>
      </c>
      <c r="B92" s="30">
        <v>992</v>
      </c>
      <c r="C92" s="32" t="s">
        <v>224</v>
      </c>
      <c r="D92" s="32" t="s">
        <v>249</v>
      </c>
      <c r="E92" s="51" t="s">
        <v>297</v>
      </c>
      <c r="F92" s="33"/>
      <c r="G92" s="39">
        <f>G93</f>
        <v>5634.2</v>
      </c>
      <c r="H92" s="24"/>
    </row>
    <row r="93" spans="1:8" ht="28.5">
      <c r="A93" s="29" t="s">
        <v>298</v>
      </c>
      <c r="B93" s="30">
        <v>992</v>
      </c>
      <c r="C93" s="32" t="s">
        <v>224</v>
      </c>
      <c r="D93" s="32" t="s">
        <v>249</v>
      </c>
      <c r="E93" s="51" t="s">
        <v>299</v>
      </c>
      <c r="F93" s="33"/>
      <c r="G93" s="31">
        <f>G94</f>
        <v>5634.2</v>
      </c>
      <c r="H93" s="24"/>
    </row>
    <row r="94" spans="1:8" ht="28.5">
      <c r="A94" s="29" t="s">
        <v>300</v>
      </c>
      <c r="B94" s="30">
        <v>992</v>
      </c>
      <c r="C94" s="32" t="s">
        <v>224</v>
      </c>
      <c r="D94" s="32" t="s">
        <v>249</v>
      </c>
      <c r="E94" s="51" t="s">
        <v>301</v>
      </c>
      <c r="F94" s="33"/>
      <c r="G94" s="31">
        <f>G95</f>
        <v>5634.2</v>
      </c>
      <c r="H94" s="24"/>
    </row>
    <row r="95" spans="1:8" ht="28.5">
      <c r="A95" s="29" t="s">
        <v>151</v>
      </c>
      <c r="B95" s="30">
        <v>992</v>
      </c>
      <c r="C95" s="32" t="s">
        <v>224</v>
      </c>
      <c r="D95" s="32" t="s">
        <v>249</v>
      </c>
      <c r="E95" s="41" t="s">
        <v>301</v>
      </c>
      <c r="F95" s="33" t="s">
        <v>232</v>
      </c>
      <c r="G95" s="31">
        <v>5634.2</v>
      </c>
      <c r="H95" s="24"/>
    </row>
    <row r="96" spans="1:8" ht="14.25">
      <c r="A96" s="29" t="s">
        <v>168</v>
      </c>
      <c r="B96" s="30">
        <v>992</v>
      </c>
      <c r="C96" s="32" t="s">
        <v>224</v>
      </c>
      <c r="D96" s="32" t="s">
        <v>254</v>
      </c>
      <c r="E96" s="38"/>
      <c r="F96" s="33"/>
      <c r="G96" s="39">
        <f>G100+G104+G107</f>
        <v>837.6</v>
      </c>
      <c r="H96" s="24"/>
    </row>
    <row r="97" spans="1:8" ht="28.5">
      <c r="A97" s="29" t="s">
        <v>302</v>
      </c>
      <c r="B97" s="30">
        <v>992</v>
      </c>
      <c r="C97" s="32" t="s">
        <v>224</v>
      </c>
      <c r="D97" s="32" t="s">
        <v>254</v>
      </c>
      <c r="E97" s="50" t="s">
        <v>246</v>
      </c>
      <c r="F97" s="33"/>
      <c r="G97" s="39">
        <f>G98</f>
        <v>5</v>
      </c>
      <c r="H97" s="24"/>
    </row>
    <row r="98" spans="1:8" ht="42.75">
      <c r="A98" s="29" t="s">
        <v>303</v>
      </c>
      <c r="B98" s="30">
        <v>992</v>
      </c>
      <c r="C98" s="32" t="s">
        <v>224</v>
      </c>
      <c r="D98" s="32" t="s">
        <v>254</v>
      </c>
      <c r="E98" s="50" t="s">
        <v>304</v>
      </c>
      <c r="F98" s="33"/>
      <c r="G98" s="31">
        <f>G99</f>
        <v>5</v>
      </c>
      <c r="H98" s="24"/>
    </row>
    <row r="99" spans="1:8" ht="42.75">
      <c r="A99" s="29" t="s">
        <v>305</v>
      </c>
      <c r="B99" s="30">
        <v>992</v>
      </c>
      <c r="C99" s="32" t="s">
        <v>224</v>
      </c>
      <c r="D99" s="32" t="s">
        <v>254</v>
      </c>
      <c r="E99" s="50" t="s">
        <v>306</v>
      </c>
      <c r="F99" s="33"/>
      <c r="G99" s="31">
        <f>G100</f>
        <v>5</v>
      </c>
      <c r="H99" s="24"/>
    </row>
    <row r="100" spans="1:8" ht="28.5">
      <c r="A100" s="29" t="s">
        <v>151</v>
      </c>
      <c r="B100" s="30">
        <v>992</v>
      </c>
      <c r="C100" s="32" t="s">
        <v>224</v>
      </c>
      <c r="D100" s="32" t="s">
        <v>254</v>
      </c>
      <c r="E100" s="40" t="s">
        <v>306</v>
      </c>
      <c r="F100" s="33" t="s">
        <v>232</v>
      </c>
      <c r="G100" s="31">
        <v>5</v>
      </c>
      <c r="H100" s="24"/>
    </row>
    <row r="101" spans="1:8" ht="42.75">
      <c r="A101" s="29" t="s">
        <v>307</v>
      </c>
      <c r="B101" s="30">
        <v>992</v>
      </c>
      <c r="C101" s="32" t="s">
        <v>224</v>
      </c>
      <c r="D101" s="32" t="s">
        <v>254</v>
      </c>
      <c r="E101" s="50" t="s">
        <v>308</v>
      </c>
      <c r="F101" s="33"/>
      <c r="G101" s="43">
        <f>G104+G107</f>
        <v>832.6</v>
      </c>
      <c r="H101" s="24"/>
    </row>
    <row r="102" spans="1:8" ht="28.5">
      <c r="A102" s="29" t="s">
        <v>309</v>
      </c>
      <c r="B102" s="30">
        <v>992</v>
      </c>
      <c r="C102" s="32" t="s">
        <v>224</v>
      </c>
      <c r="D102" s="32" t="s">
        <v>254</v>
      </c>
      <c r="E102" s="50" t="s">
        <v>310</v>
      </c>
      <c r="F102" s="33"/>
      <c r="G102" s="31">
        <f>G103</f>
        <v>786.6</v>
      </c>
      <c r="H102" s="24"/>
    </row>
    <row r="103" spans="1:8" ht="28.5">
      <c r="A103" s="29" t="s">
        <v>311</v>
      </c>
      <c r="B103" s="30">
        <v>992</v>
      </c>
      <c r="C103" s="32" t="s">
        <v>224</v>
      </c>
      <c r="D103" s="32" t="s">
        <v>254</v>
      </c>
      <c r="E103" s="50" t="s">
        <v>312</v>
      </c>
      <c r="F103" s="33"/>
      <c r="G103" s="31">
        <f>G104</f>
        <v>786.6</v>
      </c>
      <c r="H103" s="24"/>
    </row>
    <row r="104" spans="1:8" ht="28.5">
      <c r="A104" s="29" t="s">
        <v>151</v>
      </c>
      <c r="B104" s="30">
        <v>992</v>
      </c>
      <c r="C104" s="32" t="s">
        <v>224</v>
      </c>
      <c r="D104" s="32" t="s">
        <v>254</v>
      </c>
      <c r="E104" s="40" t="s">
        <v>312</v>
      </c>
      <c r="F104" s="33" t="s">
        <v>232</v>
      </c>
      <c r="G104" s="31">
        <v>786.6</v>
      </c>
      <c r="H104" s="24"/>
    </row>
    <row r="105" spans="1:8" ht="14.25">
      <c r="A105" s="45" t="s">
        <v>363</v>
      </c>
      <c r="B105" s="46">
        <v>992</v>
      </c>
      <c r="C105" s="47" t="s">
        <v>224</v>
      </c>
      <c r="D105" s="47" t="s">
        <v>254</v>
      </c>
      <c r="E105" s="51" t="s">
        <v>364</v>
      </c>
      <c r="F105" s="42"/>
      <c r="G105" s="39">
        <f>G106</f>
        <v>46</v>
      </c>
      <c r="H105" s="24"/>
    </row>
    <row r="106" spans="1:8" ht="28.5">
      <c r="A106" s="45" t="s">
        <v>365</v>
      </c>
      <c r="B106" s="46">
        <v>992</v>
      </c>
      <c r="C106" s="47" t="s">
        <v>224</v>
      </c>
      <c r="D106" s="47" t="s">
        <v>254</v>
      </c>
      <c r="E106" s="51" t="s">
        <v>366</v>
      </c>
      <c r="F106" s="42"/>
      <c r="G106" s="39">
        <f>G107</f>
        <v>46</v>
      </c>
      <c r="H106" s="24"/>
    </row>
    <row r="107" spans="1:8" ht="28.5">
      <c r="A107" s="45" t="s">
        <v>151</v>
      </c>
      <c r="B107" s="46">
        <v>992</v>
      </c>
      <c r="C107" s="47" t="s">
        <v>224</v>
      </c>
      <c r="D107" s="47" t="s">
        <v>254</v>
      </c>
      <c r="E107" s="51" t="s">
        <v>366</v>
      </c>
      <c r="F107" s="42" t="s">
        <v>232</v>
      </c>
      <c r="G107" s="39">
        <v>46</v>
      </c>
      <c r="H107" s="24"/>
    </row>
    <row r="108" spans="1:8" ht="14.25">
      <c r="A108" s="29" t="s">
        <v>169</v>
      </c>
      <c r="B108" s="30">
        <v>992</v>
      </c>
      <c r="C108" s="32" t="s">
        <v>255</v>
      </c>
      <c r="D108" s="32"/>
      <c r="E108" s="40" t="s">
        <v>259</v>
      </c>
      <c r="F108" s="33"/>
      <c r="G108" s="39">
        <f>G112+G117+G119+G124+G125+G126</f>
        <v>15967.800000000001</v>
      </c>
      <c r="H108" s="24"/>
    </row>
    <row r="109" spans="1:8" ht="14.25">
      <c r="A109" s="45" t="s">
        <v>367</v>
      </c>
      <c r="B109" s="46">
        <v>992</v>
      </c>
      <c r="C109" s="47" t="s">
        <v>255</v>
      </c>
      <c r="D109" s="47" t="s">
        <v>223</v>
      </c>
      <c r="E109" s="41"/>
      <c r="F109" s="42"/>
      <c r="G109" s="39">
        <v>295.8</v>
      </c>
      <c r="H109" s="24"/>
    </row>
    <row r="110" spans="1:8" ht="28.5">
      <c r="A110" s="45" t="s">
        <v>369</v>
      </c>
      <c r="B110" s="46">
        <v>992</v>
      </c>
      <c r="C110" s="47" t="s">
        <v>255</v>
      </c>
      <c r="D110" s="47" t="s">
        <v>223</v>
      </c>
      <c r="E110" s="51" t="s">
        <v>372</v>
      </c>
      <c r="F110" s="42"/>
      <c r="G110" s="39">
        <v>295.8</v>
      </c>
      <c r="H110" s="24"/>
    </row>
    <row r="111" spans="1:8" ht="28.5">
      <c r="A111" s="45" t="s">
        <v>370</v>
      </c>
      <c r="B111" s="46">
        <v>992</v>
      </c>
      <c r="C111" s="47" t="s">
        <v>255</v>
      </c>
      <c r="D111" s="47" t="s">
        <v>223</v>
      </c>
      <c r="E111" s="51" t="s">
        <v>373</v>
      </c>
      <c r="F111" s="42"/>
      <c r="G111" s="39">
        <v>295.8</v>
      </c>
      <c r="H111" s="24"/>
    </row>
    <row r="112" spans="1:8" ht="28.5">
      <c r="A112" s="45" t="s">
        <v>151</v>
      </c>
      <c r="B112" s="46">
        <v>992</v>
      </c>
      <c r="C112" s="47" t="s">
        <v>255</v>
      </c>
      <c r="D112" s="47" t="s">
        <v>223</v>
      </c>
      <c r="E112" s="51" t="s">
        <v>373</v>
      </c>
      <c r="F112" s="42" t="s">
        <v>232</v>
      </c>
      <c r="G112" s="39">
        <v>295.8</v>
      </c>
      <c r="H112" s="24"/>
    </row>
    <row r="113" spans="1:8" ht="14.25">
      <c r="A113" s="29" t="s">
        <v>170</v>
      </c>
      <c r="B113" s="30">
        <v>992</v>
      </c>
      <c r="C113" s="32" t="s">
        <v>255</v>
      </c>
      <c r="D113" s="32" t="s">
        <v>247</v>
      </c>
      <c r="E113" s="40"/>
      <c r="F113" s="33"/>
      <c r="G113" s="39">
        <f>G114</f>
        <v>1590</v>
      </c>
      <c r="H113" s="24"/>
    </row>
    <row r="114" spans="1:8" ht="28.5">
      <c r="A114" s="29" t="s">
        <v>368</v>
      </c>
      <c r="B114" s="30">
        <v>992</v>
      </c>
      <c r="C114" s="32" t="s">
        <v>255</v>
      </c>
      <c r="D114" s="32" t="s">
        <v>247</v>
      </c>
      <c r="E114" s="50" t="s">
        <v>314</v>
      </c>
      <c r="F114" s="33"/>
      <c r="G114" s="31">
        <f>G115</f>
        <v>1590</v>
      </c>
      <c r="H114" s="24"/>
    </row>
    <row r="115" spans="1:8" ht="14.25">
      <c r="A115" s="29" t="s">
        <v>315</v>
      </c>
      <c r="B115" s="30">
        <v>992</v>
      </c>
      <c r="C115" s="32" t="s">
        <v>255</v>
      </c>
      <c r="D115" s="32" t="s">
        <v>247</v>
      </c>
      <c r="E115" s="50" t="s">
        <v>317</v>
      </c>
      <c r="F115" s="33"/>
      <c r="G115" s="31">
        <f>G116+G118</f>
        <v>1590</v>
      </c>
      <c r="H115" s="24"/>
    </row>
    <row r="116" spans="1:8" ht="14.25">
      <c r="A116" s="29" t="s">
        <v>316</v>
      </c>
      <c r="B116" s="30">
        <v>992</v>
      </c>
      <c r="C116" s="32" t="s">
        <v>255</v>
      </c>
      <c r="D116" s="32" t="s">
        <v>247</v>
      </c>
      <c r="E116" s="50" t="s">
        <v>318</v>
      </c>
      <c r="F116" s="33"/>
      <c r="G116" s="31">
        <f>G117</f>
        <v>1190</v>
      </c>
      <c r="H116" s="24"/>
    </row>
    <row r="117" spans="1:8" ht="28.5">
      <c r="A117" s="29" t="s">
        <v>151</v>
      </c>
      <c r="B117" s="30">
        <v>992</v>
      </c>
      <c r="C117" s="32" t="s">
        <v>255</v>
      </c>
      <c r="D117" s="32" t="s">
        <v>247</v>
      </c>
      <c r="E117" s="40" t="s">
        <v>318</v>
      </c>
      <c r="F117" s="33" t="s">
        <v>232</v>
      </c>
      <c r="G117" s="31">
        <v>1190</v>
      </c>
      <c r="H117" s="24"/>
    </row>
    <row r="118" spans="1:10" ht="14.25">
      <c r="A118" s="29" t="s">
        <v>319</v>
      </c>
      <c r="B118" s="30">
        <v>992</v>
      </c>
      <c r="C118" s="32" t="s">
        <v>255</v>
      </c>
      <c r="D118" s="32" t="s">
        <v>247</v>
      </c>
      <c r="E118" s="50" t="s">
        <v>320</v>
      </c>
      <c r="F118" s="33"/>
      <c r="G118" s="31">
        <f>G119</f>
        <v>400</v>
      </c>
      <c r="H118" s="66" t="s">
        <v>359</v>
      </c>
      <c r="I118" s="67"/>
      <c r="J118" s="67"/>
    </row>
    <row r="119" spans="1:8" ht="28.5">
      <c r="A119" s="29" t="s">
        <v>151</v>
      </c>
      <c r="B119" s="30">
        <v>992</v>
      </c>
      <c r="C119" s="32" t="s">
        <v>255</v>
      </c>
      <c r="D119" s="32" t="s">
        <v>247</v>
      </c>
      <c r="E119" s="40" t="s">
        <v>320</v>
      </c>
      <c r="F119" s="33" t="s">
        <v>232</v>
      </c>
      <c r="G119" s="31">
        <v>400</v>
      </c>
      <c r="H119" s="24"/>
    </row>
    <row r="120" spans="1:8" ht="28.5">
      <c r="A120" s="29" t="s">
        <v>171</v>
      </c>
      <c r="B120" s="30">
        <v>992</v>
      </c>
      <c r="C120" s="32" t="s">
        <v>255</v>
      </c>
      <c r="D120" s="32" t="s">
        <v>255</v>
      </c>
      <c r="E120" s="40"/>
      <c r="F120" s="33"/>
      <c r="G120" s="43">
        <f>G121</f>
        <v>14082.000000000002</v>
      </c>
      <c r="H120" s="24"/>
    </row>
    <row r="121" spans="1:8" ht="28.5">
      <c r="A121" s="29" t="s">
        <v>313</v>
      </c>
      <c r="B121" s="30">
        <v>992</v>
      </c>
      <c r="C121" s="32" t="s">
        <v>255</v>
      </c>
      <c r="D121" s="32" t="s">
        <v>255</v>
      </c>
      <c r="E121" s="50" t="s">
        <v>314</v>
      </c>
      <c r="F121" s="33"/>
      <c r="G121" s="31">
        <f>G122</f>
        <v>14082.000000000002</v>
      </c>
      <c r="H121" s="24"/>
    </row>
    <row r="122" spans="1:8" ht="14.25">
      <c r="A122" s="29" t="s">
        <v>315</v>
      </c>
      <c r="B122" s="30">
        <v>992</v>
      </c>
      <c r="C122" s="32" t="s">
        <v>255</v>
      </c>
      <c r="D122" s="32" t="s">
        <v>255</v>
      </c>
      <c r="E122" s="40" t="s">
        <v>317</v>
      </c>
      <c r="F122" s="33"/>
      <c r="G122" s="31">
        <f>G124+G125+G126</f>
        <v>14082.000000000002</v>
      </c>
      <c r="H122" s="24"/>
    </row>
    <row r="123" spans="1:8" ht="28.5">
      <c r="A123" s="29" t="s">
        <v>321</v>
      </c>
      <c r="B123" s="30">
        <v>992</v>
      </c>
      <c r="C123" s="32" t="s">
        <v>255</v>
      </c>
      <c r="D123" s="32" t="s">
        <v>255</v>
      </c>
      <c r="E123" s="50" t="s">
        <v>322</v>
      </c>
      <c r="F123" s="33"/>
      <c r="G123" s="31">
        <f>G124+G125+G126</f>
        <v>14082.000000000002</v>
      </c>
      <c r="H123" s="24"/>
    </row>
    <row r="124" spans="1:9" ht="71.25">
      <c r="A124" s="29" t="s">
        <v>148</v>
      </c>
      <c r="B124" s="30">
        <v>992</v>
      </c>
      <c r="C124" s="32" t="s">
        <v>255</v>
      </c>
      <c r="D124" s="32" t="s">
        <v>255</v>
      </c>
      <c r="E124" s="40" t="s">
        <v>322</v>
      </c>
      <c r="F124" s="33" t="s">
        <v>227</v>
      </c>
      <c r="G124" s="39">
        <v>6075.3</v>
      </c>
      <c r="H124" s="24"/>
      <c r="I124" t="s">
        <v>259</v>
      </c>
    </row>
    <row r="125" spans="1:8" ht="28.5">
      <c r="A125" s="29" t="s">
        <v>151</v>
      </c>
      <c r="B125" s="30">
        <v>992</v>
      </c>
      <c r="C125" s="32" t="s">
        <v>255</v>
      </c>
      <c r="D125" s="32" t="s">
        <v>255</v>
      </c>
      <c r="E125" s="40" t="s">
        <v>322</v>
      </c>
      <c r="F125" s="33" t="s">
        <v>232</v>
      </c>
      <c r="G125" s="39">
        <v>7623.6</v>
      </c>
      <c r="H125" s="24"/>
    </row>
    <row r="126" spans="1:8" ht="14.25">
      <c r="A126" s="29" t="s">
        <v>152</v>
      </c>
      <c r="B126" s="30">
        <v>992</v>
      </c>
      <c r="C126" s="32" t="s">
        <v>255</v>
      </c>
      <c r="D126" s="32" t="s">
        <v>255</v>
      </c>
      <c r="E126" s="40" t="s">
        <v>322</v>
      </c>
      <c r="F126" s="33" t="s">
        <v>233</v>
      </c>
      <c r="G126" s="31">
        <v>383.1</v>
      </c>
      <c r="H126" s="24"/>
    </row>
    <row r="127" spans="1:8" ht="14.25">
      <c r="A127" s="29" t="s">
        <v>323</v>
      </c>
      <c r="B127" s="30">
        <v>992</v>
      </c>
      <c r="C127" s="32" t="s">
        <v>238</v>
      </c>
      <c r="D127" s="32"/>
      <c r="E127" s="40"/>
      <c r="F127" s="33"/>
      <c r="G127" s="39">
        <f>G128</f>
        <v>39</v>
      </c>
      <c r="H127" s="24"/>
    </row>
    <row r="128" spans="1:8" ht="14.25">
      <c r="A128" s="29" t="s">
        <v>387</v>
      </c>
      <c r="B128" s="30">
        <v>992</v>
      </c>
      <c r="C128" s="32" t="s">
        <v>238</v>
      </c>
      <c r="D128" s="32" t="s">
        <v>238</v>
      </c>
      <c r="E128" s="33"/>
      <c r="F128" s="33"/>
      <c r="G128" s="39">
        <f>G132</f>
        <v>39</v>
      </c>
      <c r="H128" s="24"/>
    </row>
    <row r="129" spans="1:8" ht="28.5">
      <c r="A129" s="29" t="s">
        <v>324</v>
      </c>
      <c r="B129" s="30">
        <v>992</v>
      </c>
      <c r="C129" s="32" t="s">
        <v>238</v>
      </c>
      <c r="D129" s="32" t="s">
        <v>238</v>
      </c>
      <c r="E129" s="33" t="s">
        <v>260</v>
      </c>
      <c r="F129" s="33"/>
      <c r="G129" s="31">
        <f>G130</f>
        <v>39</v>
      </c>
      <c r="H129" s="24"/>
    </row>
    <row r="130" spans="1:8" ht="14.25">
      <c r="A130" s="29" t="s">
        <v>325</v>
      </c>
      <c r="B130" s="30">
        <v>992</v>
      </c>
      <c r="C130" s="32" t="s">
        <v>238</v>
      </c>
      <c r="D130" s="32" t="s">
        <v>238</v>
      </c>
      <c r="E130" s="33" t="s">
        <v>326</v>
      </c>
      <c r="F130" s="33"/>
      <c r="G130" s="31">
        <f>G131</f>
        <v>39</v>
      </c>
      <c r="H130" s="24"/>
    </row>
    <row r="131" spans="1:8" ht="20.25" customHeight="1">
      <c r="A131" s="29" t="s">
        <v>327</v>
      </c>
      <c r="B131" s="30">
        <v>992</v>
      </c>
      <c r="C131" s="32" t="s">
        <v>238</v>
      </c>
      <c r="D131" s="32" t="s">
        <v>238</v>
      </c>
      <c r="E131" s="33" t="s">
        <v>328</v>
      </c>
      <c r="F131" s="33"/>
      <c r="G131" s="39">
        <f>G132</f>
        <v>39</v>
      </c>
      <c r="H131" s="24"/>
    </row>
    <row r="132" spans="1:8" ht="28.5">
      <c r="A132" s="29" t="s">
        <v>151</v>
      </c>
      <c r="B132" s="30">
        <v>992</v>
      </c>
      <c r="C132" s="32" t="s">
        <v>238</v>
      </c>
      <c r="D132" s="32" t="s">
        <v>238</v>
      </c>
      <c r="E132" s="33" t="s">
        <v>328</v>
      </c>
      <c r="F132" s="33" t="s">
        <v>232</v>
      </c>
      <c r="G132" s="39">
        <v>39</v>
      </c>
      <c r="H132" s="24"/>
    </row>
    <row r="133" spans="1:8" ht="14.25">
      <c r="A133" s="29" t="s">
        <v>172</v>
      </c>
      <c r="B133" s="30">
        <v>992</v>
      </c>
      <c r="C133" s="32" t="s">
        <v>256</v>
      </c>
      <c r="D133" s="32"/>
      <c r="E133" s="33"/>
      <c r="F133" s="33"/>
      <c r="G133" s="39">
        <f>G134</f>
        <v>10536.2</v>
      </c>
      <c r="H133" s="24"/>
    </row>
    <row r="134" spans="1:8" ht="14.25">
      <c r="A134" s="29" t="s">
        <v>173</v>
      </c>
      <c r="B134" s="30">
        <v>992</v>
      </c>
      <c r="C134" s="32" t="s">
        <v>256</v>
      </c>
      <c r="D134" s="32" t="s">
        <v>222</v>
      </c>
      <c r="E134" s="33"/>
      <c r="F134" s="33"/>
      <c r="G134" s="39">
        <f>G135</f>
        <v>10536.2</v>
      </c>
      <c r="H134" s="24"/>
    </row>
    <row r="135" spans="1:8" s="49" customFormat="1" ht="14.25">
      <c r="A135" s="45" t="s">
        <v>329</v>
      </c>
      <c r="B135" s="46">
        <v>992</v>
      </c>
      <c r="C135" s="47" t="s">
        <v>256</v>
      </c>
      <c r="D135" s="47" t="s">
        <v>222</v>
      </c>
      <c r="E135" s="42" t="s">
        <v>253</v>
      </c>
      <c r="F135" s="42"/>
      <c r="G135" s="39">
        <f>G136+G141+G148+G151+G154+G157</f>
        <v>10536.2</v>
      </c>
      <c r="H135" s="48"/>
    </row>
    <row r="136" spans="1:8" ht="28.5">
      <c r="A136" s="45" t="s">
        <v>330</v>
      </c>
      <c r="B136" s="46">
        <v>992</v>
      </c>
      <c r="C136" s="47" t="s">
        <v>256</v>
      </c>
      <c r="D136" s="47" t="s">
        <v>222</v>
      </c>
      <c r="E136" s="42" t="s">
        <v>331</v>
      </c>
      <c r="F136" s="42"/>
      <c r="G136" s="39">
        <f>G137</f>
        <v>3778.9</v>
      </c>
      <c r="H136" s="24"/>
    </row>
    <row r="137" spans="1:8" ht="28.5">
      <c r="A137" s="45" t="s">
        <v>174</v>
      </c>
      <c r="B137" s="46">
        <v>992</v>
      </c>
      <c r="C137" s="47" t="s">
        <v>256</v>
      </c>
      <c r="D137" s="47" t="s">
        <v>222</v>
      </c>
      <c r="E137" s="42" t="s">
        <v>332</v>
      </c>
      <c r="F137" s="42"/>
      <c r="G137" s="39">
        <f>G138+G139+G140</f>
        <v>3778.9</v>
      </c>
      <c r="H137" s="24"/>
    </row>
    <row r="138" spans="1:8" ht="71.25">
      <c r="A138" s="45" t="s">
        <v>148</v>
      </c>
      <c r="B138" s="46">
        <v>992</v>
      </c>
      <c r="C138" s="47" t="s">
        <v>256</v>
      </c>
      <c r="D138" s="47" t="s">
        <v>222</v>
      </c>
      <c r="E138" s="42" t="s">
        <v>332</v>
      </c>
      <c r="F138" s="42" t="s">
        <v>227</v>
      </c>
      <c r="G138" s="39">
        <v>2523.5</v>
      </c>
      <c r="H138" s="24"/>
    </row>
    <row r="139" spans="1:8" ht="28.5">
      <c r="A139" s="45" t="s">
        <v>151</v>
      </c>
      <c r="B139" s="46">
        <v>992</v>
      </c>
      <c r="C139" s="47" t="s">
        <v>256</v>
      </c>
      <c r="D139" s="47" t="s">
        <v>222</v>
      </c>
      <c r="E139" s="42" t="s">
        <v>332</v>
      </c>
      <c r="F139" s="42" t="s">
        <v>232</v>
      </c>
      <c r="G139" s="39">
        <v>1229.6</v>
      </c>
      <c r="H139" s="24"/>
    </row>
    <row r="140" spans="1:8" ht="14.25">
      <c r="A140" s="45" t="s">
        <v>152</v>
      </c>
      <c r="B140" s="46">
        <v>992</v>
      </c>
      <c r="C140" s="47" t="s">
        <v>256</v>
      </c>
      <c r="D140" s="47" t="s">
        <v>222</v>
      </c>
      <c r="E140" s="42" t="s">
        <v>332</v>
      </c>
      <c r="F140" s="42" t="s">
        <v>233</v>
      </c>
      <c r="G140" s="39">
        <v>25.8</v>
      </c>
      <c r="H140" s="24"/>
    </row>
    <row r="141" spans="1:8" ht="14.25">
      <c r="A141" s="45" t="s">
        <v>333</v>
      </c>
      <c r="B141" s="46">
        <v>992</v>
      </c>
      <c r="C141" s="47" t="s">
        <v>256</v>
      </c>
      <c r="D141" s="47" t="s">
        <v>222</v>
      </c>
      <c r="E141" s="42" t="s">
        <v>334</v>
      </c>
      <c r="F141" s="42"/>
      <c r="G141" s="39">
        <f>G142+G146</f>
        <v>1336</v>
      </c>
      <c r="H141" s="24"/>
    </row>
    <row r="142" spans="1:8" ht="28.5">
      <c r="A142" s="45" t="s">
        <v>335</v>
      </c>
      <c r="B142" s="46">
        <v>992</v>
      </c>
      <c r="C142" s="47" t="s">
        <v>256</v>
      </c>
      <c r="D142" s="47" t="s">
        <v>222</v>
      </c>
      <c r="E142" s="42" t="s">
        <v>336</v>
      </c>
      <c r="F142" s="42"/>
      <c r="G142" s="39">
        <f>G143+G144+G145</f>
        <v>1321</v>
      </c>
      <c r="H142" s="24"/>
    </row>
    <row r="143" spans="1:8" ht="71.25">
      <c r="A143" s="45" t="s">
        <v>148</v>
      </c>
      <c r="B143" s="46">
        <v>992</v>
      </c>
      <c r="C143" s="47" t="s">
        <v>256</v>
      </c>
      <c r="D143" s="47" t="s">
        <v>222</v>
      </c>
      <c r="E143" s="42" t="s">
        <v>336</v>
      </c>
      <c r="F143" s="42" t="s">
        <v>227</v>
      </c>
      <c r="G143" s="39">
        <v>756.9</v>
      </c>
      <c r="H143" s="24"/>
    </row>
    <row r="144" spans="1:8" ht="28.5">
      <c r="A144" s="45" t="s">
        <v>151</v>
      </c>
      <c r="B144" s="46">
        <v>992</v>
      </c>
      <c r="C144" s="47" t="s">
        <v>256</v>
      </c>
      <c r="D144" s="47" t="s">
        <v>222</v>
      </c>
      <c r="E144" s="42" t="s">
        <v>336</v>
      </c>
      <c r="F144" s="42" t="s">
        <v>232</v>
      </c>
      <c r="G144" s="39">
        <v>563.1</v>
      </c>
      <c r="H144" s="24"/>
    </row>
    <row r="145" spans="1:8" ht="14.25">
      <c r="A145" s="45" t="s">
        <v>152</v>
      </c>
      <c r="B145" s="46">
        <v>992</v>
      </c>
      <c r="C145" s="47" t="s">
        <v>256</v>
      </c>
      <c r="D145" s="47" t="s">
        <v>222</v>
      </c>
      <c r="E145" s="42" t="s">
        <v>336</v>
      </c>
      <c r="F145" s="42" t="s">
        <v>233</v>
      </c>
      <c r="G145" s="39">
        <v>1</v>
      </c>
      <c r="H145" s="24"/>
    </row>
    <row r="146" spans="1:8" ht="28.5">
      <c r="A146" s="29" t="s">
        <v>175</v>
      </c>
      <c r="B146" s="30">
        <v>992</v>
      </c>
      <c r="C146" s="32" t="s">
        <v>256</v>
      </c>
      <c r="D146" s="32" t="s">
        <v>222</v>
      </c>
      <c r="E146" s="33" t="s">
        <v>337</v>
      </c>
      <c r="F146" s="33"/>
      <c r="G146" s="39">
        <v>15</v>
      </c>
      <c r="H146" s="24"/>
    </row>
    <row r="147" spans="1:8" ht="28.5">
      <c r="A147" s="29" t="s">
        <v>151</v>
      </c>
      <c r="B147" s="30">
        <v>992</v>
      </c>
      <c r="C147" s="32" t="s">
        <v>256</v>
      </c>
      <c r="D147" s="32" t="s">
        <v>222</v>
      </c>
      <c r="E147" s="33" t="s">
        <v>337</v>
      </c>
      <c r="F147" s="33" t="s">
        <v>232</v>
      </c>
      <c r="G147" s="31">
        <v>15</v>
      </c>
      <c r="H147" s="24"/>
    </row>
    <row r="148" spans="1:10" ht="57">
      <c r="A148" s="45" t="s">
        <v>386</v>
      </c>
      <c r="B148" s="46">
        <v>992</v>
      </c>
      <c r="C148" s="47" t="s">
        <v>256</v>
      </c>
      <c r="D148" s="47" t="s">
        <v>222</v>
      </c>
      <c r="E148" s="42" t="s">
        <v>374</v>
      </c>
      <c r="F148" s="42"/>
      <c r="G148" s="39">
        <f>G149</f>
        <v>275.1</v>
      </c>
      <c r="H148" s="66" t="s">
        <v>355</v>
      </c>
      <c r="I148" s="67"/>
      <c r="J148" s="67"/>
    </row>
    <row r="149" spans="1:8" ht="28.5">
      <c r="A149" s="45" t="s">
        <v>338</v>
      </c>
      <c r="B149" s="46">
        <v>992</v>
      </c>
      <c r="C149" s="47" t="s">
        <v>256</v>
      </c>
      <c r="D149" s="47" t="s">
        <v>222</v>
      </c>
      <c r="E149" s="42" t="s">
        <v>354</v>
      </c>
      <c r="F149" s="42"/>
      <c r="G149" s="39">
        <f>G150</f>
        <v>275.1</v>
      </c>
      <c r="H149" s="24"/>
    </row>
    <row r="150" spans="1:8" ht="71.25">
      <c r="A150" s="45" t="s">
        <v>148</v>
      </c>
      <c r="B150" s="46">
        <v>992</v>
      </c>
      <c r="C150" s="47" t="s">
        <v>256</v>
      </c>
      <c r="D150" s="47" t="s">
        <v>222</v>
      </c>
      <c r="E150" s="42" t="s">
        <v>354</v>
      </c>
      <c r="F150" s="42" t="s">
        <v>227</v>
      </c>
      <c r="G150" s="39">
        <v>275.1</v>
      </c>
      <c r="H150" s="24"/>
    </row>
    <row r="151" spans="1:10" ht="42.75">
      <c r="A151" s="45" t="s">
        <v>352</v>
      </c>
      <c r="B151" s="46">
        <v>992</v>
      </c>
      <c r="C151" s="47" t="s">
        <v>256</v>
      </c>
      <c r="D151" s="47" t="s">
        <v>222</v>
      </c>
      <c r="E151" s="42" t="s">
        <v>353</v>
      </c>
      <c r="F151" s="42"/>
      <c r="G151" s="39">
        <f>G152</f>
        <v>3082.7</v>
      </c>
      <c r="H151" s="66" t="s">
        <v>355</v>
      </c>
      <c r="I151" s="67"/>
      <c r="J151" s="67"/>
    </row>
    <row r="152" spans="1:8" ht="28.5">
      <c r="A152" s="45" t="s">
        <v>338</v>
      </c>
      <c r="B152" s="46">
        <v>992</v>
      </c>
      <c r="C152" s="47" t="s">
        <v>256</v>
      </c>
      <c r="D152" s="47" t="s">
        <v>222</v>
      </c>
      <c r="E152" s="42" t="s">
        <v>356</v>
      </c>
      <c r="F152" s="42"/>
      <c r="G152" s="39">
        <f>G153</f>
        <v>3082.7</v>
      </c>
      <c r="H152" s="24"/>
    </row>
    <row r="153" spans="1:8" ht="71.25">
      <c r="A153" s="45" t="s">
        <v>148</v>
      </c>
      <c r="B153" s="46">
        <v>992</v>
      </c>
      <c r="C153" s="47" t="s">
        <v>256</v>
      </c>
      <c r="D153" s="47" t="s">
        <v>222</v>
      </c>
      <c r="E153" s="42" t="s">
        <v>356</v>
      </c>
      <c r="F153" s="42" t="s">
        <v>227</v>
      </c>
      <c r="G153" s="39">
        <v>3082.7</v>
      </c>
      <c r="H153" s="24"/>
    </row>
    <row r="154" spans="1:10" ht="42.75">
      <c r="A154" s="45" t="s">
        <v>388</v>
      </c>
      <c r="B154" s="46">
        <v>992</v>
      </c>
      <c r="C154" s="47" t="s">
        <v>256</v>
      </c>
      <c r="D154" s="47" t="s">
        <v>222</v>
      </c>
      <c r="E154" s="42" t="s">
        <v>357</v>
      </c>
      <c r="F154" s="42"/>
      <c r="G154" s="39">
        <f>G156</f>
        <v>1783.5</v>
      </c>
      <c r="H154" s="66" t="s">
        <v>355</v>
      </c>
      <c r="I154" s="67"/>
      <c r="J154" s="67"/>
    </row>
    <row r="155" spans="1:8" ht="28.5">
      <c r="A155" s="45" t="s">
        <v>338</v>
      </c>
      <c r="B155" s="46">
        <v>992</v>
      </c>
      <c r="C155" s="47" t="s">
        <v>256</v>
      </c>
      <c r="D155" s="47" t="s">
        <v>222</v>
      </c>
      <c r="E155" s="42" t="s">
        <v>358</v>
      </c>
      <c r="F155" s="42"/>
      <c r="G155" s="39">
        <f>G156</f>
        <v>1783.5</v>
      </c>
      <c r="H155" s="24"/>
    </row>
    <row r="156" spans="1:8" ht="71.25">
      <c r="A156" s="45" t="s">
        <v>148</v>
      </c>
      <c r="B156" s="46">
        <v>992</v>
      </c>
      <c r="C156" s="47" t="s">
        <v>256</v>
      </c>
      <c r="D156" s="47" t="s">
        <v>222</v>
      </c>
      <c r="E156" s="42" t="s">
        <v>358</v>
      </c>
      <c r="F156" s="42" t="s">
        <v>227</v>
      </c>
      <c r="G156" s="39">
        <v>1783.5</v>
      </c>
      <c r="H156" s="24"/>
    </row>
    <row r="157" spans="1:8" ht="28.5">
      <c r="A157" s="45" t="s">
        <v>378</v>
      </c>
      <c r="B157" s="46">
        <v>992</v>
      </c>
      <c r="C157" s="47" t="s">
        <v>256</v>
      </c>
      <c r="D157" s="47" t="s">
        <v>222</v>
      </c>
      <c r="E157" s="42" t="s">
        <v>381</v>
      </c>
      <c r="F157" s="42"/>
      <c r="G157" s="39">
        <v>280</v>
      </c>
      <c r="H157" s="24"/>
    </row>
    <row r="158" spans="1:8" ht="18" customHeight="1">
      <c r="A158" s="45" t="s">
        <v>389</v>
      </c>
      <c r="B158" s="46">
        <v>992</v>
      </c>
      <c r="C158" s="47" t="s">
        <v>256</v>
      </c>
      <c r="D158" s="47" t="s">
        <v>222</v>
      </c>
      <c r="E158" s="42" t="s">
        <v>382</v>
      </c>
      <c r="F158" s="42"/>
      <c r="G158" s="39">
        <v>280</v>
      </c>
      <c r="H158" s="24"/>
    </row>
    <row r="159" spans="1:8" ht="28.5">
      <c r="A159" s="45" t="s">
        <v>151</v>
      </c>
      <c r="B159" s="46">
        <v>992</v>
      </c>
      <c r="C159" s="47" t="s">
        <v>256</v>
      </c>
      <c r="D159" s="47" t="s">
        <v>222</v>
      </c>
      <c r="E159" s="42" t="s">
        <v>382</v>
      </c>
      <c r="F159" s="42" t="s">
        <v>232</v>
      </c>
      <c r="G159" s="39">
        <v>280</v>
      </c>
      <c r="H159" s="24"/>
    </row>
    <row r="160" spans="1:8" ht="14.25">
      <c r="A160" s="29" t="s">
        <v>176</v>
      </c>
      <c r="B160" s="30">
        <v>992</v>
      </c>
      <c r="C160" s="32" t="s">
        <v>240</v>
      </c>
      <c r="D160" s="32"/>
      <c r="E160" s="33"/>
      <c r="F160" s="33"/>
      <c r="G160" s="39">
        <f>G165+G166+G167</f>
        <v>1137.9</v>
      </c>
      <c r="H160" s="24"/>
    </row>
    <row r="161" spans="1:8" ht="14.25">
      <c r="A161" s="29" t="s">
        <v>177</v>
      </c>
      <c r="B161" s="30">
        <v>992</v>
      </c>
      <c r="C161" s="32" t="s">
        <v>240</v>
      </c>
      <c r="D161" s="32" t="s">
        <v>222</v>
      </c>
      <c r="E161" s="33"/>
      <c r="F161" s="33"/>
      <c r="G161" s="31">
        <f>G162</f>
        <v>1137.9</v>
      </c>
      <c r="H161" s="24"/>
    </row>
    <row r="162" spans="1:8" ht="28.5">
      <c r="A162" s="29" t="s">
        <v>339</v>
      </c>
      <c r="B162" s="30">
        <v>992</v>
      </c>
      <c r="C162" s="32" t="s">
        <v>240</v>
      </c>
      <c r="D162" s="32" t="s">
        <v>222</v>
      </c>
      <c r="E162" s="33" t="s">
        <v>340</v>
      </c>
      <c r="F162" s="33"/>
      <c r="G162" s="31">
        <f>G163</f>
        <v>1137.9</v>
      </c>
      <c r="H162" s="24"/>
    </row>
    <row r="163" spans="1:8" ht="14.25">
      <c r="A163" s="29" t="s">
        <v>341</v>
      </c>
      <c r="B163" s="30">
        <v>992</v>
      </c>
      <c r="C163" s="32" t="s">
        <v>240</v>
      </c>
      <c r="D163" s="32" t="s">
        <v>222</v>
      </c>
      <c r="E163" s="33" t="s">
        <v>342</v>
      </c>
      <c r="F163" s="33"/>
      <c r="G163" s="31">
        <f>G164</f>
        <v>1137.9</v>
      </c>
      <c r="H163" s="24"/>
    </row>
    <row r="164" spans="1:8" ht="28.5">
      <c r="A164" s="29" t="s">
        <v>343</v>
      </c>
      <c r="B164" s="30">
        <v>992</v>
      </c>
      <c r="C164" s="32" t="s">
        <v>240</v>
      </c>
      <c r="D164" s="32" t="s">
        <v>222</v>
      </c>
      <c r="E164" s="33" t="s">
        <v>344</v>
      </c>
      <c r="F164" s="33"/>
      <c r="G164" s="31">
        <f>G165+G166+G167</f>
        <v>1137.9</v>
      </c>
      <c r="H164" s="24"/>
    </row>
    <row r="165" spans="1:8" ht="71.25">
      <c r="A165" s="29" t="s">
        <v>148</v>
      </c>
      <c r="B165" s="30">
        <v>992</v>
      </c>
      <c r="C165" s="32" t="s">
        <v>240</v>
      </c>
      <c r="D165" s="32" t="s">
        <v>222</v>
      </c>
      <c r="E165" s="33" t="s">
        <v>344</v>
      </c>
      <c r="F165" s="33" t="s">
        <v>227</v>
      </c>
      <c r="G165" s="31">
        <v>1072.9</v>
      </c>
      <c r="H165" s="24"/>
    </row>
    <row r="166" spans="1:8" ht="28.5">
      <c r="A166" s="29" t="s">
        <v>151</v>
      </c>
      <c r="B166" s="30">
        <v>992</v>
      </c>
      <c r="C166" s="32" t="s">
        <v>240</v>
      </c>
      <c r="D166" s="32" t="s">
        <v>222</v>
      </c>
      <c r="E166" s="33" t="s">
        <v>344</v>
      </c>
      <c r="F166" s="33" t="s">
        <v>232</v>
      </c>
      <c r="G166" s="31">
        <v>62</v>
      </c>
      <c r="H166" s="24"/>
    </row>
    <row r="167" spans="1:8" ht="14.25">
      <c r="A167" s="29" t="s">
        <v>152</v>
      </c>
      <c r="B167" s="30">
        <v>992</v>
      </c>
      <c r="C167" s="32" t="s">
        <v>240</v>
      </c>
      <c r="D167" s="32" t="s">
        <v>222</v>
      </c>
      <c r="E167" s="33" t="s">
        <v>344</v>
      </c>
      <c r="F167" s="33" t="s">
        <v>233</v>
      </c>
      <c r="G167" s="31">
        <v>3</v>
      </c>
      <c r="H167" s="24"/>
    </row>
    <row r="168" spans="1:7" ht="14.25">
      <c r="A168" s="34"/>
      <c r="B168" s="34"/>
      <c r="C168" s="34"/>
      <c r="D168" s="34"/>
      <c r="E168" s="35"/>
      <c r="F168" s="35"/>
      <c r="G168" s="36"/>
    </row>
    <row r="169" spans="1:7" ht="14.25">
      <c r="A169" s="37"/>
      <c r="B169" s="37"/>
      <c r="C169" s="37"/>
      <c r="D169" s="37"/>
      <c r="E169" s="37"/>
      <c r="F169" s="37"/>
      <c r="G169" s="37"/>
    </row>
    <row r="170" spans="1:7" ht="14.25">
      <c r="A170" s="55" t="s">
        <v>390</v>
      </c>
      <c r="B170" s="37"/>
      <c r="C170" s="37"/>
      <c r="D170" s="37"/>
      <c r="E170" s="37"/>
      <c r="F170" s="37"/>
      <c r="G170" s="37"/>
    </row>
    <row r="171" spans="1:7" ht="14.25">
      <c r="A171" s="55" t="s">
        <v>214</v>
      </c>
      <c r="B171" s="37"/>
      <c r="C171" s="37"/>
      <c r="D171" s="37"/>
      <c r="E171" s="55" t="s">
        <v>391</v>
      </c>
      <c r="F171" s="37"/>
      <c r="G171" s="37"/>
    </row>
  </sheetData>
  <sheetProtection/>
  <mergeCells count="12">
    <mergeCell ref="B2:G2"/>
    <mergeCell ref="B4:G4"/>
    <mergeCell ref="B7:G7"/>
    <mergeCell ref="B9:G9"/>
    <mergeCell ref="A12:G12"/>
    <mergeCell ref="E3:G3"/>
    <mergeCell ref="E6:G6"/>
    <mergeCell ref="H154:J154"/>
    <mergeCell ref="E8:G8"/>
    <mergeCell ref="H118:J118"/>
    <mergeCell ref="H148:J148"/>
    <mergeCell ref="H151:J151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3.5" customHeight="1">
      <c r="A1" s="62" t="s">
        <v>178</v>
      </c>
      <c r="B1" s="59"/>
      <c r="C1" s="59"/>
      <c r="D1" s="59"/>
      <c r="E1" s="59"/>
      <c r="F1" s="59"/>
    </row>
    <row r="2" spans="1:6" ht="12.75">
      <c r="A2" s="10"/>
      <c r="B2" s="20"/>
      <c r="C2" s="20"/>
      <c r="D2" s="20"/>
      <c r="E2" s="20"/>
      <c r="F2" s="20"/>
    </row>
    <row r="3" spans="1:6" ht="67.5" customHeight="1">
      <c r="A3" s="11" t="s">
        <v>22</v>
      </c>
      <c r="B3" s="11" t="s">
        <v>23</v>
      </c>
      <c r="C3" s="11" t="s">
        <v>179</v>
      </c>
      <c r="D3" s="11" t="s">
        <v>25</v>
      </c>
      <c r="E3" s="11" t="s">
        <v>26</v>
      </c>
      <c r="F3" s="11" t="s">
        <v>27</v>
      </c>
    </row>
    <row r="4" spans="1:6" ht="12.75">
      <c r="A4" s="11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</row>
    <row r="5" spans="1:6" ht="22.5">
      <c r="A5" s="13" t="s">
        <v>180</v>
      </c>
      <c r="B5" s="14">
        <v>500</v>
      </c>
      <c r="C5" s="15" t="s">
        <v>35</v>
      </c>
      <c r="D5" s="16">
        <v>1841166.97</v>
      </c>
      <c r="E5" s="16">
        <v>-4435332.22</v>
      </c>
      <c r="F5" s="17">
        <v>6276499.19</v>
      </c>
    </row>
    <row r="6" spans="1:6" ht="22.5">
      <c r="A6" s="13" t="s">
        <v>181</v>
      </c>
      <c r="B6" s="14">
        <v>520</v>
      </c>
      <c r="C6" s="15" t="s">
        <v>35</v>
      </c>
      <c r="D6" s="16">
        <v>0</v>
      </c>
      <c r="E6" s="16">
        <v>0</v>
      </c>
      <c r="F6" s="17">
        <v>0</v>
      </c>
    </row>
    <row r="7" spans="1:6" ht="22.5">
      <c r="A7" s="13" t="s">
        <v>182</v>
      </c>
      <c r="B7" s="14">
        <v>620</v>
      </c>
      <c r="C7" s="15" t="s">
        <v>35</v>
      </c>
      <c r="D7" s="16">
        <v>0</v>
      </c>
      <c r="E7" s="16">
        <v>0</v>
      </c>
      <c r="F7" s="17">
        <v>0</v>
      </c>
    </row>
    <row r="8" spans="1:6" ht="12.75">
      <c r="A8" s="13" t="s">
        <v>183</v>
      </c>
      <c r="B8" s="14">
        <v>700</v>
      </c>
      <c r="C8" s="15" t="s">
        <v>184</v>
      </c>
      <c r="D8" s="16">
        <v>1841166.97</v>
      </c>
      <c r="E8" s="16">
        <v>-4435332.22</v>
      </c>
      <c r="F8" s="17">
        <v>6276499.19</v>
      </c>
    </row>
    <row r="9" spans="1:6" ht="12.75">
      <c r="A9" s="13" t="s">
        <v>185</v>
      </c>
      <c r="B9" s="14">
        <v>700</v>
      </c>
      <c r="C9" s="15" t="s">
        <v>186</v>
      </c>
      <c r="D9" s="16">
        <v>1841166.97</v>
      </c>
      <c r="E9" s="16">
        <v>-4435332.22</v>
      </c>
      <c r="F9" s="17">
        <v>6276499.19</v>
      </c>
    </row>
    <row r="10" spans="1:6" ht="12.75">
      <c r="A10" s="13" t="s">
        <v>187</v>
      </c>
      <c r="B10" s="14">
        <v>710</v>
      </c>
      <c r="C10" s="15" t="s">
        <v>188</v>
      </c>
      <c r="D10" s="16">
        <v>-31311888</v>
      </c>
      <c r="E10" s="16">
        <v>-13914518.44</v>
      </c>
      <c r="F10" s="17">
        <v>0</v>
      </c>
    </row>
    <row r="11" spans="1:6" ht="12.75">
      <c r="A11" s="13" t="s">
        <v>189</v>
      </c>
      <c r="B11" s="14">
        <v>710</v>
      </c>
      <c r="C11" s="15" t="s">
        <v>190</v>
      </c>
      <c r="D11" s="16">
        <v>-31311888</v>
      </c>
      <c r="E11" s="16">
        <v>-13914518.44</v>
      </c>
      <c r="F11" s="17">
        <v>0</v>
      </c>
    </row>
    <row r="12" spans="1:6" ht="12.75">
      <c r="A12" s="13" t="s">
        <v>191</v>
      </c>
      <c r="B12" s="14">
        <v>710</v>
      </c>
      <c r="C12" s="15" t="s">
        <v>192</v>
      </c>
      <c r="D12" s="16">
        <v>-31311888</v>
      </c>
      <c r="E12" s="16">
        <v>-13914518.44</v>
      </c>
      <c r="F12" s="17">
        <v>0</v>
      </c>
    </row>
    <row r="13" spans="1:6" ht="12.75">
      <c r="A13" s="13" t="s">
        <v>193</v>
      </c>
      <c r="B13" s="14">
        <v>710</v>
      </c>
      <c r="C13" s="15" t="s">
        <v>194</v>
      </c>
      <c r="D13" s="16">
        <v>-31311888</v>
      </c>
      <c r="E13" s="16">
        <v>-13914518.44</v>
      </c>
      <c r="F13" s="17">
        <v>0</v>
      </c>
    </row>
    <row r="14" spans="1:6" ht="12.75">
      <c r="A14" s="13" t="s">
        <v>195</v>
      </c>
      <c r="B14" s="14">
        <v>720</v>
      </c>
      <c r="C14" s="15" t="s">
        <v>196</v>
      </c>
      <c r="D14" s="16">
        <v>33153140.12</v>
      </c>
      <c r="E14" s="16">
        <v>9479186.22</v>
      </c>
      <c r="F14" s="17">
        <v>0</v>
      </c>
    </row>
    <row r="15" spans="1:6" ht="12.75">
      <c r="A15" s="13" t="s">
        <v>197</v>
      </c>
      <c r="B15" s="14">
        <v>720</v>
      </c>
      <c r="C15" s="15" t="s">
        <v>198</v>
      </c>
      <c r="D15" s="16">
        <v>33153140.12</v>
      </c>
      <c r="E15" s="16">
        <v>9479186.22</v>
      </c>
      <c r="F15" s="17">
        <v>0</v>
      </c>
    </row>
    <row r="16" spans="1:6" ht="12.75">
      <c r="A16" s="13" t="s">
        <v>199</v>
      </c>
      <c r="B16" s="14">
        <v>720</v>
      </c>
      <c r="C16" s="15" t="s">
        <v>200</v>
      </c>
      <c r="D16" s="16">
        <v>33153140.12</v>
      </c>
      <c r="E16" s="16">
        <v>9479186.22</v>
      </c>
      <c r="F16" s="17">
        <v>0</v>
      </c>
    </row>
    <row r="17" spans="1:6" ht="12.75">
      <c r="A17" s="13" t="s">
        <v>201</v>
      </c>
      <c r="B17" s="14">
        <v>720</v>
      </c>
      <c r="C17" s="15" t="s">
        <v>202</v>
      </c>
      <c r="D17" s="16">
        <v>33153140.12</v>
      </c>
      <c r="E17" s="16">
        <v>9479186.22</v>
      </c>
      <c r="F17" s="17">
        <v>0</v>
      </c>
    </row>
    <row r="18" spans="1:6" ht="22.5">
      <c r="A18" s="13" t="s">
        <v>203</v>
      </c>
      <c r="B18" s="14">
        <v>710</v>
      </c>
      <c r="C18" s="15" t="s">
        <v>204</v>
      </c>
      <c r="D18" s="16">
        <v>0</v>
      </c>
      <c r="E18" s="16">
        <v>0</v>
      </c>
      <c r="F18" s="17">
        <v>0</v>
      </c>
    </row>
    <row r="19" spans="1:6" ht="22.5">
      <c r="A19" s="13" t="s">
        <v>205</v>
      </c>
      <c r="B19" s="14">
        <v>720</v>
      </c>
      <c r="C19" s="15" t="s">
        <v>206</v>
      </c>
      <c r="D19" s="16">
        <v>0</v>
      </c>
      <c r="E19" s="16">
        <v>0</v>
      </c>
      <c r="F19" s="17">
        <v>0</v>
      </c>
    </row>
    <row r="20" spans="1:6" ht="12.75">
      <c r="A20" s="1"/>
      <c r="B20" s="18"/>
      <c r="C20" s="18"/>
      <c r="D20" s="19"/>
      <c r="E20" s="19"/>
      <c r="F20" s="19"/>
    </row>
    <row r="21" spans="1:6" ht="14.25">
      <c r="A21" s="69" t="s">
        <v>207</v>
      </c>
      <c r="B21" s="1"/>
      <c r="C21" s="21"/>
      <c r="D21" s="1"/>
      <c r="E21" s="70"/>
      <c r="F21" s="71"/>
    </row>
    <row r="22" spans="1:6" ht="12.75">
      <c r="A22" s="59"/>
      <c r="B22" s="1"/>
      <c r="C22" s="22" t="s">
        <v>208</v>
      </c>
      <c r="D22" s="1"/>
      <c r="E22" s="72" t="s">
        <v>209</v>
      </c>
      <c r="F22" s="59"/>
    </row>
    <row r="23" spans="1:6" ht="11.25" customHeight="1">
      <c r="A23" s="73" t="s">
        <v>210</v>
      </c>
      <c r="B23" s="1"/>
      <c r="C23" s="21"/>
      <c r="D23" s="1"/>
      <c r="E23" s="70"/>
      <c r="F23" s="71"/>
    </row>
    <row r="24" spans="1:6" ht="12.75">
      <c r="A24" s="59"/>
      <c r="B24" s="1"/>
      <c r="C24" s="22" t="s">
        <v>208</v>
      </c>
      <c r="D24" s="1"/>
      <c r="E24" s="72" t="s">
        <v>209</v>
      </c>
      <c r="F24" s="59"/>
    </row>
    <row r="25" spans="1:6" ht="14.25">
      <c r="A25" s="69" t="s">
        <v>211</v>
      </c>
      <c r="B25" s="1"/>
      <c r="C25" s="21"/>
      <c r="D25" s="1"/>
      <c r="E25" s="70"/>
      <c r="F25" s="71"/>
    </row>
    <row r="26" spans="1:6" ht="12.75">
      <c r="A26" s="59"/>
      <c r="B26" s="1"/>
      <c r="C26" s="22" t="s">
        <v>208</v>
      </c>
      <c r="D26" s="1"/>
      <c r="E26" s="72" t="s">
        <v>209</v>
      </c>
      <c r="F26" s="59"/>
    </row>
    <row r="27" spans="1:6" ht="12.75">
      <c r="A27" s="58" t="s">
        <v>212</v>
      </c>
      <c r="B27" s="59"/>
      <c r="C27" s="59"/>
      <c r="D27" s="59"/>
      <c r="E27" s="59"/>
      <c r="F27" s="59"/>
    </row>
  </sheetData>
  <sheetProtection/>
  <mergeCells count="11">
    <mergeCell ref="E24:F24"/>
    <mergeCell ref="A25:A26"/>
    <mergeCell ref="E25:F25"/>
    <mergeCell ref="E26:F26"/>
    <mergeCell ref="A27:F27"/>
    <mergeCell ref="A1:F1"/>
    <mergeCell ref="A21:A22"/>
    <mergeCell ref="E21:F21"/>
    <mergeCell ref="E22:F22"/>
    <mergeCell ref="A23:A24"/>
    <mergeCell ref="E23:F2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ЕЛЬДОРАДО</cp:lastModifiedBy>
  <cp:lastPrinted>2017-12-05T05:24:12Z</cp:lastPrinted>
  <dcterms:created xsi:type="dcterms:W3CDTF">2016-05-10T18:28:28Z</dcterms:created>
  <dcterms:modified xsi:type="dcterms:W3CDTF">2017-12-05T05:24:50Z</dcterms:modified>
  <cp:category/>
  <cp:version/>
  <cp:contentType/>
  <cp:contentStatus/>
</cp:coreProperties>
</file>